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compueducar-my.sharepoint.com/personal/agomez_cpe_gov_co/Documents/Planeación/2023/Plan de Acción 2023/"/>
    </mc:Choice>
  </mc:AlternateContent>
  <xr:revisionPtr revIDLastSave="18" documentId="8_{A7FE4032-56D4-489D-8651-41D00F6426AB}" xr6:coauthVersionLast="47" xr6:coauthVersionMax="47" xr10:uidLastSave="{EF8A2A3F-96BB-40E9-83DA-6A29690282A5}"/>
  <bookViews>
    <workbookView xWindow="-110" yWindow="-110" windowWidth="19420" windowHeight="10420" tabRatio="736" activeTab="2" xr2:uid="{937C6B1A-F6BF-4BC2-A9ED-700DD94C722F}"/>
  </bookViews>
  <sheets>
    <sheet name="Iniciativas" sheetId="13" r:id="rId1"/>
    <sheet name="Acciones" sheetId="14" r:id="rId2"/>
    <sheet name="Plan de acción 2023" sheetId="2" r:id="rId3"/>
    <sheet name="Control de Cambios" sheetId="15" r:id="rId4"/>
    <sheet name="Parámetros 2023" sheetId="4" state="hidden" r:id="rId5"/>
    <sheet name="Listas" sheetId="6" state="hidden" r:id="rId6"/>
    <sheet name="Definiciones" sheetId="11" state="hidden" r:id="rId7"/>
    <sheet name="PARAMETROS" sheetId="8" state="hidden" r:id="rId8"/>
  </sheets>
  <definedNames>
    <definedName name="_xlnm._FilterDatabase" localSheetId="1" hidden="1">Acciones!$A$2:$B$110</definedName>
    <definedName name="_xlnm._FilterDatabase" localSheetId="4" hidden="1">'Parámetros 2023'!$A$1:$E$68</definedName>
    <definedName name="_xlnm._FilterDatabase" localSheetId="2" hidden="1">'Plan de acción 2023'!$A$2:$W$242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2" i="2" l="1"/>
  <c r="J242" i="2"/>
  <c r="J104" i="2" l="1"/>
  <c r="J238" i="2"/>
  <c r="J237" i="2"/>
  <c r="J234" i="2"/>
  <c r="J123" i="2"/>
  <c r="J168" i="2" l="1"/>
  <c r="J167" i="2"/>
  <c r="J105" i="2" l="1"/>
  <c r="J86" i="2"/>
  <c r="J92" i="2"/>
  <c r="J91" i="2"/>
  <c r="J90" i="2"/>
  <c r="J89" i="2"/>
  <c r="J88" i="2"/>
  <c r="J87" i="2"/>
  <c r="J85" i="2"/>
  <c r="J84" i="2"/>
  <c r="J83" i="2"/>
  <c r="J82" i="2"/>
  <c r="J81" i="2"/>
  <c r="J80" i="2"/>
  <c r="J79" i="2"/>
  <c r="J78" i="2"/>
  <c r="J77" i="2"/>
  <c r="J76" i="2"/>
  <c r="J75" i="2"/>
  <c r="J74" i="2"/>
  <c r="J73" i="2"/>
  <c r="J72" i="2"/>
  <c r="J71" i="2"/>
  <c r="J70" i="2"/>
  <c r="J69" i="2"/>
  <c r="J68" i="2"/>
  <c r="J3" i="2" l="1"/>
  <c r="J173" i="2"/>
  <c r="J172" i="2"/>
  <c r="J147" i="2"/>
  <c r="J239" i="2" l="1"/>
  <c r="J236" i="2"/>
  <c r="J235" i="2"/>
  <c r="J240" i="2"/>
  <c r="J241" i="2"/>
  <c r="J221" i="2" l="1"/>
  <c r="J222" i="2"/>
  <c r="J223" i="2"/>
  <c r="J224" i="2"/>
  <c r="J225" i="2"/>
  <c r="J226" i="2"/>
  <c r="J227" i="2"/>
  <c r="J228" i="2"/>
  <c r="J229" i="2"/>
  <c r="J230" i="2"/>
  <c r="J231" i="2"/>
  <c r="J232" i="2"/>
  <c r="J216" i="2"/>
  <c r="J217" i="2"/>
  <c r="J218" i="2"/>
  <c r="J201" i="2"/>
  <c r="J202" i="2"/>
  <c r="J196" i="2"/>
  <c r="J197" i="2"/>
  <c r="J198" i="2"/>
  <c r="J199" i="2"/>
  <c r="J185" i="2"/>
  <c r="J186" i="2"/>
  <c r="J187" i="2"/>
  <c r="J188" i="2"/>
  <c r="J189" i="2"/>
  <c r="J190" i="2"/>
  <c r="J191" i="2"/>
  <c r="J192" i="2"/>
  <c r="J193" i="2"/>
  <c r="J194" i="2"/>
  <c r="J165" i="2"/>
  <c r="J152" i="2"/>
  <c r="J153" i="2"/>
  <c r="J154" i="2"/>
  <c r="J155" i="2"/>
  <c r="J156" i="2"/>
  <c r="J157" i="2"/>
  <c r="J158" i="2"/>
  <c r="J159" i="2"/>
  <c r="J160" i="2"/>
  <c r="J161" i="2"/>
  <c r="J162" i="2"/>
  <c r="J163" i="2"/>
  <c r="J112" i="2"/>
  <c r="J113" i="2"/>
  <c r="J114" i="2"/>
  <c r="J115" i="2"/>
  <c r="J116" i="2"/>
  <c r="J117" i="2"/>
  <c r="J118" i="2"/>
  <c r="J119" i="2"/>
  <c r="J120" i="2"/>
  <c r="J121" i="2"/>
  <c r="J122" i="2"/>
  <c r="J215" i="2" l="1"/>
  <c r="J20" i="2" l="1"/>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19" i="2" l="1"/>
  <c r="J18" i="2"/>
  <c r="J17" i="2"/>
  <c r="J16" i="2"/>
  <c r="J15" i="2"/>
  <c r="J14" i="2"/>
  <c r="J13" i="2"/>
  <c r="J11" i="2"/>
  <c r="J10" i="2"/>
  <c r="J9" i="2"/>
  <c r="J7" i="2"/>
  <c r="J6" i="2"/>
  <c r="J5" i="2"/>
  <c r="J4" i="2"/>
  <c r="J53" i="2" l="1"/>
  <c r="J54" i="2"/>
  <c r="J55" i="2"/>
  <c r="J56" i="2"/>
  <c r="J57" i="2"/>
  <c r="J58" i="2"/>
  <c r="J59" i="2"/>
  <c r="J60" i="2"/>
  <c r="J61" i="2"/>
  <c r="J62" i="2"/>
  <c r="J63" i="2"/>
  <c r="J64" i="2"/>
  <c r="J65" i="2"/>
  <c r="J66" i="2"/>
  <c r="J67" i="2"/>
  <c r="J93" i="2"/>
  <c r="J94" i="2"/>
  <c r="J95" i="2"/>
  <c r="J96" i="2"/>
  <c r="J97" i="2"/>
  <c r="J98" i="2"/>
  <c r="J99" i="2"/>
  <c r="J100" i="2"/>
  <c r="J101" i="2"/>
  <c r="J102" i="2"/>
  <c r="J103" i="2"/>
  <c r="J125" i="2"/>
  <c r="J126" i="2"/>
  <c r="J127" i="2"/>
  <c r="J128" i="2"/>
  <c r="J129" i="2"/>
  <c r="J130" i="2"/>
  <c r="J131" i="2"/>
  <c r="J132" i="2"/>
  <c r="J133" i="2"/>
  <c r="J134" i="2"/>
  <c r="J135" i="2"/>
  <c r="J136" i="2"/>
  <c r="J137" i="2"/>
  <c r="J138" i="2"/>
  <c r="J139" i="2"/>
  <c r="J140" i="2"/>
  <c r="J141" i="2"/>
  <c r="J142" i="2"/>
  <c r="J143" i="2"/>
  <c r="J144" i="2"/>
  <c r="J145" i="2"/>
  <c r="J146" i="2"/>
  <c r="J148" i="2"/>
  <c r="J149" i="2"/>
  <c r="J150" i="2"/>
  <c r="J151" i="2"/>
  <c r="J164" i="2"/>
  <c r="J166" i="2"/>
  <c r="J169" i="2"/>
  <c r="J170" i="2"/>
  <c r="J171" i="2"/>
  <c r="J174" i="2"/>
  <c r="J175" i="2"/>
  <c r="J176" i="2"/>
  <c r="J177" i="2"/>
  <c r="J178" i="2"/>
  <c r="J179" i="2"/>
  <c r="J180" i="2"/>
  <c r="J181" i="2"/>
  <c r="J182" i="2"/>
  <c r="J183" i="2"/>
  <c r="J184" i="2"/>
  <c r="J195" i="2"/>
  <c r="J200" i="2"/>
  <c r="J203" i="2"/>
  <c r="J204" i="2"/>
  <c r="J205" i="2"/>
  <c r="J206" i="2"/>
  <c r="J207" i="2"/>
  <c r="J208" i="2"/>
  <c r="J209" i="2"/>
  <c r="J210" i="2"/>
  <c r="J211" i="2"/>
  <c r="J213" i="2"/>
  <c r="J214" i="2"/>
  <c r="J219" i="2"/>
  <c r="J220" i="2"/>
  <c r="J233" i="2"/>
</calcChain>
</file>

<file path=xl/sharedStrings.xml><?xml version="1.0" encoding="utf-8"?>
<sst xmlns="http://schemas.openxmlformats.org/spreadsheetml/2006/main" count="4341" uniqueCount="1169">
  <si>
    <t>PLAN DE ACCIÓN DE COMPUTADORES PARA EDUCAR VIGENCIA 2023</t>
  </si>
  <si>
    <t>PROCESO</t>
  </si>
  <si>
    <t>OBJETIVO ESTRATÉGICO</t>
  </si>
  <si>
    <t>INICIATIVA</t>
  </si>
  <si>
    <t>LÍNEA DE ACCIÓN</t>
  </si>
  <si>
    <t>ID LA DE ACTIVIDAD</t>
  </si>
  <si>
    <t>DESCRIPCIÓN DE LA ACTIVIDAD</t>
  </si>
  <si>
    <t>PONDERACIÓN DE LA ACTIVIDAD</t>
  </si>
  <si>
    <t>SOPORTE</t>
  </si>
  <si>
    <t>META</t>
  </si>
  <si>
    <t>UNIDADES DE LA META</t>
  </si>
  <si>
    <t>ENE</t>
  </si>
  <si>
    <t>FEB</t>
  </si>
  <si>
    <t>MAR</t>
  </si>
  <si>
    <t>ABR</t>
  </si>
  <si>
    <t>MAY</t>
  </si>
  <si>
    <t>JUN</t>
  </si>
  <si>
    <t>JUL</t>
  </si>
  <si>
    <t>AGO</t>
  </si>
  <si>
    <t>SEP</t>
  </si>
  <si>
    <t>OCT</t>
  </si>
  <si>
    <t>NOV</t>
  </si>
  <si>
    <t>DIC</t>
  </si>
  <si>
    <t>Auditoría interna</t>
  </si>
  <si>
    <t>OE4 - Consolidar a Computadores para Educar como un programa sostenible, eficiente e innovador que contribuye logro de los objetivos de desarrollo sostenible</t>
  </si>
  <si>
    <t>Gestión institucional eficiente y sostenible</t>
  </si>
  <si>
    <t>Coordinar de manera eficiente la relación con entes externos</t>
  </si>
  <si>
    <t>AI_01</t>
  </si>
  <si>
    <t>Realizar seguimiento a respuesta a los requerimientos de entes de control</t>
  </si>
  <si>
    <t>Atención de Requerimientos, Auditorias.</t>
  </si>
  <si>
    <t>Cuadro de relación de requerimientos actualizado</t>
  </si>
  <si>
    <t>Requerimientos y/o auditorias (por demanda)</t>
  </si>
  <si>
    <t>AI_02</t>
  </si>
  <si>
    <t>Presentar informes a los Entes de Control y partes interesadas.</t>
  </si>
  <si>
    <t>Solicitar información, consolidar y presentar informes de Control Interno Contable, SIRECI, fenecimiento de la cuenta, EKOGUI,Derechos de Autor-Obrasciviles  inconclusas, Informe Contractual</t>
  </si>
  <si>
    <t>Certificación, publicación o soporte de informe presentado</t>
  </si>
  <si>
    <t>Documento Soporte envío</t>
  </si>
  <si>
    <t>Desarrollar una acertada Gestión Institucional</t>
  </si>
  <si>
    <t>AI_03</t>
  </si>
  <si>
    <t>Diseñar y publicar el Programa Anual de Auditorias</t>
  </si>
  <si>
    <t>Elaborar el Programa Anual de Auditorias,  identificando el Objetivo, Alcance, Metodología, Riesgos, Normatividad Aplicada y Cronograma de Actividades, para ser divulgado mediante correo electrónico a los líderes de proceso y publicación en la Intranet.</t>
  </si>
  <si>
    <t>Programa Anual de Auditorias</t>
  </si>
  <si>
    <t>Programa</t>
  </si>
  <si>
    <t>-</t>
  </si>
  <si>
    <t>AI_04</t>
  </si>
  <si>
    <t>Elaborar, ejecutar y presentación inicial de las auditorias</t>
  </si>
  <si>
    <t>Elaborar el Plan de Auditoria de cada proceso y ejecutar las actividades iniciales</t>
  </si>
  <si>
    <t>Plan de Auditoria a realizar en cada proceso</t>
  </si>
  <si>
    <t>Auditorias</t>
  </si>
  <si>
    <t>AI_05</t>
  </si>
  <si>
    <t>Elaborar, ejecutar y presentar los resultados de las auditorias</t>
  </si>
  <si>
    <t>Ejecutar las actividades planteadas en los Planes de auditoria, que incluyen revisión y análisis de la información solicitada para la realización de la auditoria y presentación informe  final.</t>
  </si>
  <si>
    <t>Informe Preliminar Auditoria</t>
  </si>
  <si>
    <t>AI_17</t>
  </si>
  <si>
    <t>Citación a Comité de Coordinación del Sistema de Control Interno</t>
  </si>
  <si>
    <t xml:space="preserve">Ejercer la Secretaría Técnica del Comité Institucional de Coordinación del Sistema de Control Interno </t>
  </si>
  <si>
    <t>Acta de reunión</t>
  </si>
  <si>
    <t>Evaluar adecuadamente la Gestión del Riesgo</t>
  </si>
  <si>
    <t>AI_06</t>
  </si>
  <si>
    <t>Realizar seguimiento a la valoración de los riesgos y oportunidades y la efectividad a los controles.</t>
  </si>
  <si>
    <t>Realizar la valoración de los riesgos y oportunidades de la entidad con el objeto de suministrar recomendaciones para mantener y mejorar los controles de los riesgos</t>
  </si>
  <si>
    <t>Informe Valoración de Riesgos y controles</t>
  </si>
  <si>
    <t>Reporte</t>
  </si>
  <si>
    <t>AI_07</t>
  </si>
  <si>
    <t>Realizar seguimiento semestral a la materialización de los riesgos de la entidad</t>
  </si>
  <si>
    <t>Evaluación independiente de los riesgos materializados reportados por la oficina de planeación</t>
  </si>
  <si>
    <t>Informe semestral de seguimiento a riesgos</t>
  </si>
  <si>
    <t>Informe</t>
  </si>
  <si>
    <t>Fortalecer de manera activa la cultura hacia la prevención</t>
  </si>
  <si>
    <t>AI_08</t>
  </si>
  <si>
    <t>Fomentar la cultura del Autocontrol</t>
  </si>
  <si>
    <t>Campañas y mensajes de Autocontrol</t>
  </si>
  <si>
    <t>Mensaje de Autocontrol</t>
  </si>
  <si>
    <t>Correo electrónico</t>
  </si>
  <si>
    <t>AI_09</t>
  </si>
  <si>
    <t>Desarrollar líneas de Defensa</t>
  </si>
  <si>
    <t>De acuerdo al modelo integrado de gestión se debe desarrollar la línea de defensa relacionada con capacitación en temas de control interno, administración de riesgos, fraude, medición de desempeño, buen gobierno, ética y políticas de anticorrupción, planes de mejora.</t>
  </si>
  <si>
    <t>Registro de Capacitación</t>
  </si>
  <si>
    <t>Registro asistencia</t>
  </si>
  <si>
    <t>Gestión oportuna de los Planes de Mejoramiento</t>
  </si>
  <si>
    <t>AI_10</t>
  </si>
  <si>
    <t>Realizar seguimiento y elaborar y socializar Ranking de seguimiento al cumplimiento del Plan de Mejoramiento</t>
  </si>
  <si>
    <t>Publicación mensual del estado de las acciones plasmadas en el plan de mejoramiento por parte de los procesos.</t>
  </si>
  <si>
    <t>Ranking del Plan de Mejoramiento</t>
  </si>
  <si>
    <t>Diapositiva Ranking</t>
  </si>
  <si>
    <t>AI_11</t>
  </si>
  <si>
    <t>Cerrar el Plan de Mejoramiento en el aplicativo con los soportes cargados que evidencien su cumplimiento</t>
  </si>
  <si>
    <t>Cargar al aplicativo los soportes que avalen el cumplimiento de las actividades definidas en el Plan de Mejoramiento.</t>
  </si>
  <si>
    <t>Reporte del Aplicativo con actividades cerradas (Excel)</t>
  </si>
  <si>
    <t>Excel</t>
  </si>
  <si>
    <t>Seguimiento al Plan Anticorrupción y de Atención al ciudadano</t>
  </si>
  <si>
    <t>AI_13</t>
  </si>
  <si>
    <t>Efectuar el seguimiento y confirmar la publicación oportuna del Plan Anticorrupción.</t>
  </si>
  <si>
    <t>Soporte publicación Plan Anticorrupción</t>
  </si>
  <si>
    <t>Link publicación</t>
  </si>
  <si>
    <t>AI_15</t>
  </si>
  <si>
    <t>Realizar seguimiento y control a la implementación y a los avances del Plan y riesgos Anticorrupción</t>
  </si>
  <si>
    <t>Efectuar el seguimiento y el control a la implementación y a los avances de las actividades consignadas en Plan Anticorrupción y la evolución y/o materialización de los riesgos anticorrupción.</t>
  </si>
  <si>
    <t>Informe de avance en la ejecución del Plan anticorrupción</t>
  </si>
  <si>
    <t>AI_14</t>
  </si>
  <si>
    <t>Realizar seguimiento a las PQRSDF que no tuvieron respuesta oportuna</t>
  </si>
  <si>
    <t>Realizar seguimiento a la gestión y respuesta de las PQR</t>
  </si>
  <si>
    <t>Informe de seguimiento a las PQRs con respuestas no oportunas.</t>
  </si>
  <si>
    <t>Implementar los grupos primarios</t>
  </si>
  <si>
    <t>AI_12</t>
  </si>
  <si>
    <t>Realizar los grupos primarios de auditoria interna</t>
  </si>
  <si>
    <t>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 y v) Asuntos de la organización, propio del proceso y varios</t>
  </si>
  <si>
    <t xml:space="preserve">SIG-003-F Acta y registro de asistencia </t>
  </si>
  <si>
    <t xml:space="preserve">Grupos primarios </t>
  </si>
  <si>
    <t>Articulación institucional oportuna y eficaz</t>
  </si>
  <si>
    <t>Fortalecer la cultura de la innovación</t>
  </si>
  <si>
    <t>AI_16</t>
  </si>
  <si>
    <t>Participar en actividades organizadas en la línea de fortalecimiento de la cultura de innovación</t>
  </si>
  <si>
    <t>Participar activamente en las actividades de innovación programadas por la subdirección de formación para el 2023 (se reporta en el mes de junio las participaciones del primer semestre y en diciembre las participaciones del segundo semestre)</t>
  </si>
  <si>
    <t>Lista de asistencia</t>
  </si>
  <si>
    <t>Direccionamiento estratégico</t>
  </si>
  <si>
    <t>Acompañar a las entidades territoriales en la estructuración y formulación de proyectos para acceder a recursos en tecnologías digitales</t>
  </si>
  <si>
    <t>1.3 Implementar, mediante alianzas con el sector público y privado, laboratorios de innovación a través de la dotación de tecnologías digitales a las sedes educativas del sector oficial. Estos espacios de aprendizaje colaborativo entre docentes y estudiantes fomentarán el desarrollo de experiencias significativas de aprendizaje para aumentar la innovación en las prácticas educativas. Las alianzas incorporarán la definición de iniciativas de laboratorios de innovación y el modelo de implementación de los laboratorios de innovación. (Línea de acción 1).</t>
  </si>
  <si>
    <t>Verificar las alternativas e iniciativas de laboratorios para la vigencia</t>
  </si>
  <si>
    <t>A través de reuniones con los procesos se verifican las alternativas e iniciativas para implementar los laboratorios. Estas sesiones son lideradas por la oficina de planeación.</t>
  </si>
  <si>
    <t>Acta de verificación</t>
  </si>
  <si>
    <t>Reunión</t>
  </si>
  <si>
    <t>Definir el modelo de implementación de los laboratorios de innovación</t>
  </si>
  <si>
    <t>Revisar el modelo de implementación del proyecto, tanto con público como entidades de económia mixta.</t>
  </si>
  <si>
    <t>Documento (.ppt; word, excel o cualquier otro formato) Modelo de implementación de los laboratorios o convocatorias de proyectos</t>
  </si>
  <si>
    <t>Documento</t>
  </si>
  <si>
    <t>Identificar la necesidad de las entidades territoriales y definir las estrategias de acceso junto con entidades públicas y/o de económia mixta interesadas en la implementación de los laboratorios</t>
  </si>
  <si>
    <t>Realizar reunión con los posibles interesados para presentar el modelo e identificar necesidades</t>
  </si>
  <si>
    <t>Acta de asistencia a reunión</t>
  </si>
  <si>
    <t>Realizar un proceso de acompañamiento/seguimiento para la implementación del laboratorio de innovación (Esta actividad aplica también para la línea de acción 1.13)</t>
  </si>
  <si>
    <t>Llevar a cabo reuniones mensuales de seguimiento y acompañamiento a la ejecución de la implementación de los laboratorios y/o proyecto integral  para verificar el avance. Los resultados de la verificación del avance se consignan en los informes mensuales. (Esta actividad aplica también para la línea de acción 1.13)</t>
  </si>
  <si>
    <t>Informes mensuales</t>
  </si>
  <si>
    <t>Informes</t>
  </si>
  <si>
    <t>Dotar con terminales, soluciones tecnológicas, contenidos digitales, software y hardware a las sedes educativas de preescolar, educación básica y media, pertinentes al contexto educativo y territorial</t>
  </si>
  <si>
    <t>1.4 Definir e implementar un plan para la gestión de recursos de cooperación con entidades públicas, sector privado u organismos internacionales, entre otros, para aunar esfuerzos técnicos y financieros que permitan aumentar el acceso a tecnologías digitales a la población identificada. (Línea de acción 1).</t>
  </si>
  <si>
    <t>Verificar y actualizar el plan de relacionamiento estratégico y cooperación para la vigencia</t>
  </si>
  <si>
    <t>Consiste en revisar y actualizar el plan que contiene las actividades a realizar para gestionar alianzas y acuerdos de cooperación</t>
  </si>
  <si>
    <t>Plan de relacionamiento estratégico</t>
  </si>
  <si>
    <t>Plan</t>
  </si>
  <si>
    <t>Ejecutar las alianzas y acuerdos de cooperación según el plan de relacionamiento</t>
  </si>
  <si>
    <t>Esto es llevar a cabo las actividades definidas en el plan.</t>
  </si>
  <si>
    <t>Informe trimestral de cooperación</t>
  </si>
  <si>
    <t>1.7 (Conpes 4068) Incorporar la dotación y actualización de equipos en bibliotecas escolares de establecimientos educativos públicos como elementos adicionales en el modelo de focalización de Computadores para Educar</t>
  </si>
  <si>
    <t>Gestionar y/o actualizar la base de datos de sedes educativas publicas con bibliotecas escolares con necesidades de equipos de cómputo como insumo para la definición del modelo de focalización y priorización</t>
  </si>
  <si>
    <t>Conseguir con Ministerios de Educación, el listado de sedes educativas del públicas del país que cuenten en sus instalaciones con bibliotecas escolares y consolidar la base de datos con la necesidad respectiva</t>
  </si>
  <si>
    <t>Base de datos</t>
  </si>
  <si>
    <t>Realizar una mesa técnica de articulación entre CPE- MEN y Mintic para definir el modelo de focalización y priorización para la dotación de las bibliotecas escolares y una segunda mesa técnica con MEN para gestionar el informe anual de acciones de mejora para futuros procesos de focalización (Hito2 e Hito 6)</t>
  </si>
  <si>
    <t>Agendar, liderar y llevar a cabo la mesa técnica con autoridades mencionadas para definir el modelo de focalización, asi como la mesa para gestionar el informe anual de acciones de mejora para futuros procesos de focalización (Hito #6)</t>
  </si>
  <si>
    <t>Mesa de articulación</t>
  </si>
  <si>
    <t>Definir el modelo de focalización para la dotación de terminales en sedes educativas publicas con bibliotecas escolares (Hito 3)</t>
  </si>
  <si>
    <t>Obtener el modelo de focalización para beneficiar las sedes educativas publicas con bibliotecas escolares</t>
  </si>
  <si>
    <t>Modelo de focalizaicón</t>
  </si>
  <si>
    <t>1.4 (Conpes 4001) Realizar la articulación de acciones entre el Ministerio de Tecnologías de la Información y las Comunicaciones, Ministerio de Educación Nacional y el programa Computadores para Educar, a través del instrumento jurídico que definan las partes, con el fin de establecer los derechos y obligaciones de estas entidades en la ejecución del programa</t>
  </si>
  <si>
    <t>Realizar mesas de articulación entre MINTIC - MEN - CPE que defina el instrumento jurídico que establezca los derechos y obligaciones de estas entidades en la ejecución del programa</t>
  </si>
  <si>
    <t>Actas de reunión</t>
  </si>
  <si>
    <t>Gestionar eficientemente el presupuesto de la entidad</t>
  </si>
  <si>
    <t>Elaborar la planeación presupuestal de la entidad para la vigencia 2024</t>
  </si>
  <si>
    <t>Para hacer la planeación presupuestal se deben identificar las necesidades de los procesos para la vigencia 2024 con el fin de consolidar la información para preparar y presentar el anteproyecto de presupuesto ante DNP a través de SUIFP y ante el ministerio de hacienda y crédito público.</t>
  </si>
  <si>
    <t>Anteproyecto de presupuesto (Marzo)
Cargue de presupuesto general en SUIFP (Septiembre)
Documento de consolidación de vigencias futuras (Octubre)</t>
  </si>
  <si>
    <t>Plan de presupuesto</t>
  </si>
  <si>
    <t>Elaborar planeación de proyectos de inversión existentes</t>
  </si>
  <si>
    <t>Realizar la formulación técnica de los proyectos de inverisión de la entidad para la próxima vigencia, se definen las metas para el siguiente año y los recursos asociados.</t>
  </si>
  <si>
    <t>Documentos técnicos de formulación de proyectos de inversión (uno por cada proyecto)</t>
  </si>
  <si>
    <t>Proyectos de inversión</t>
  </si>
  <si>
    <t>Realizar el seguimiento a la ejecución presupuestal llevando a cabo las modificaciones que haya lugar</t>
  </si>
  <si>
    <t>Consiste en generar el informe mensual con la ejecución presupuestal por cada proceso comparando lo ejecutado contra lo planeado</t>
  </si>
  <si>
    <t>Informe mensual de seguimiento al presupuesto (mes vencido)</t>
  </si>
  <si>
    <t>Seguimientos</t>
  </si>
  <si>
    <t>Gestionar eficazmente la información pública de la organización</t>
  </si>
  <si>
    <t>Preparar y consolidar la información de la organización</t>
  </si>
  <si>
    <t>En esta actividad se va a consolidar la información recibida en las reuniones de seguimiento con los procesos en un informe mesual de gestión. El resultado de esta actividad también incluye el archivo denominado "Maestro".</t>
  </si>
  <si>
    <t>Informe de gestión (mes vencido)</t>
  </si>
  <si>
    <t>Infomes consolidados</t>
  </si>
  <si>
    <t xml:space="preserve">Reportar la información a sistemas de información externos </t>
  </si>
  <si>
    <t>En esta actividad se presenta la información en los sistemas de información de interesados externos, asi: ASPA del Mintic, SPI del DNP y BI de Mintic.</t>
  </si>
  <si>
    <t>Pantallazo de reportes (mes vencido)</t>
  </si>
  <si>
    <t>Reportes</t>
  </si>
  <si>
    <t>Realizar la estrategia de información a interesados</t>
  </si>
  <si>
    <t>En esta actividad se define y ejecuta la estrategia para entregar información a los interesados</t>
  </si>
  <si>
    <t>Brújula publicada</t>
  </si>
  <si>
    <t>Gestionar oportunamente el plan estratégico</t>
  </si>
  <si>
    <t>Realizar el seguimiento a la ejecución del plan estratégico de 2023</t>
  </si>
  <si>
    <t>En esta actividad se realizan las tareas de seguimiento mensual a la ejecución del plan de acción, en las reuniones de seguimeinto que se hacen con los procesos de la entidad.</t>
  </si>
  <si>
    <t>Registro de la reunión (Pantallazo y/o listado de asistencia de la reunión virtual) (mes vencido)</t>
  </si>
  <si>
    <t xml:space="preserve">Reuniones </t>
  </si>
  <si>
    <t>Realizar el grupo primario de directivos</t>
  </si>
  <si>
    <t>En esta actividad se realiza el seguimiento al PAC, PAA y PDA</t>
  </si>
  <si>
    <t>Reuniones</t>
  </si>
  <si>
    <t>Hacer la planeación estratégica de la entidad para la vigencia siguiente</t>
  </si>
  <si>
    <t>Consiste e liderar el proceso de planeación estratégica de la entidad para la vigencia siguiente, y para ello desde la oficina de planeación se establece la metodología a seguir y se propicia que los procesos adelanten las actividades necesarias para lograr: plan de acción, plan de adquisiciones, identiquen riesgos, establezcan indicadores y definan proyectos internos.</t>
  </si>
  <si>
    <t>Plan estratégico</t>
  </si>
  <si>
    <t>Sesión de planeción final</t>
  </si>
  <si>
    <t>Acompañar a los procesos en la ejecución del plan estratégico</t>
  </si>
  <si>
    <t>Cada tres meses estaremos realizando una sesión de trabajo liderada por la oficina de planeación donde se realiza un balance a nivel de metas, presupustal y plan de acción, en el cual los procesos socializan diferentes aspectos que se presenten en la ejecución de las acciones establecidas en su planeación y se toman acciones orientadas a su solución.</t>
  </si>
  <si>
    <t>Registro de la reunión</t>
  </si>
  <si>
    <t>Sesiones de trabajo</t>
  </si>
  <si>
    <t>Hacer seguimiento al Plan Anticorrupción y de Atención al ciudadano</t>
  </si>
  <si>
    <t>Elaborar y publicar el plan anticorrupción de la entidad</t>
  </si>
  <si>
    <t xml:space="preserve">Consiste en definir y documentar el plan anticocrrupción de la entidad para la vigencia 2023 de acuerdo con lo contenido en la guía </t>
  </si>
  <si>
    <t>Publicación del plan anticorrupción</t>
  </si>
  <si>
    <t>Plan anticocrrupción</t>
  </si>
  <si>
    <t>Realizar el seguimiento a la ejecución de plan anticorrupción</t>
  </si>
  <si>
    <t>En esta actividad se hace seguimiento mensual a la ejecución de las actividades que los procesos deben ejecutar en cada uno de los componentes y subcomponentes del plan.</t>
  </si>
  <si>
    <t>Cuadro de seguimiento al PAAC</t>
  </si>
  <si>
    <t xml:space="preserve">Fortalecer la gestión de los proyectos </t>
  </si>
  <si>
    <t>Acompañar a los proyectos en la implementación de la metodología de gestión de proyectos asignada</t>
  </si>
  <si>
    <t>Consiste en realizar actividades periódicas con los proyectos internos de la entidad para facilitar la correcta implementación de la metodología de gestión asignada. Para ello se hacen sesiones de capacitación, reuniones de atención de dudas e inqueitudes metodológicas. Estas se llevarán a cabo una vez al mes y deben ser grupales (al menos 2 proyectos cada vez)</t>
  </si>
  <si>
    <t>Informe de gestión de proyectos</t>
  </si>
  <si>
    <t>Sesiones de seguimiento</t>
  </si>
  <si>
    <t>Hacer seguimiento al desempeño de los proyectos</t>
  </si>
  <si>
    <t>En esta actividad se realiza la seguimiento al desempeño de los proyectos calculando mensualmente los indicadores respectivos y consignando el resultado de la gestión en el reporte de power BI</t>
  </si>
  <si>
    <t>Reporte de power BI (Mes vencido)</t>
  </si>
  <si>
    <t>Realizar los grupos primarios de direccionamiento estratégico</t>
  </si>
  <si>
    <t>Pantallazo de teams</t>
  </si>
  <si>
    <t>Grupos primarios</t>
  </si>
  <si>
    <t>Participar en la elaboración del plan de innovación de la organización</t>
  </si>
  <si>
    <t>Participar en la elaboración del plan de innovación de la entidad de acuerdo con las sesiones definidas por el comité de innovación</t>
  </si>
  <si>
    <t>Plan de innovación</t>
  </si>
  <si>
    <t>Participar en las actividades de innovación programadas por la subdirección de formación para el 2023 (se reporta en el mes de junio las participaciones del primer semestre y en diciembre las participaciones del segundo semestre)</t>
  </si>
  <si>
    <t>Pantallazo de participación en la sesión</t>
  </si>
  <si>
    <t>Fortalecer los sistemas integrados de gestión</t>
  </si>
  <si>
    <t xml:space="preserve">Validar el cumplimiento de los requisitos definidos en las normas certificadas por la entidad </t>
  </si>
  <si>
    <t>Diseñar y ejecutar el programa de auditorias internas HSEQ, que esta encaminadas a determinar el cumplimiento de los requisitos definidos en las normas ISO 9001:2015 e ISO 14001:2015</t>
  </si>
  <si>
    <t>Informes de auditoria interna HSEQ</t>
  </si>
  <si>
    <t>Realizar aprobación, seguimiento y cierre de las acciones definidas en el plan de mejora fruto de las auditorías internas HSEQ</t>
  </si>
  <si>
    <t xml:space="preserve">Ejecutar seguimiento a los planes de mejora de los procesos </t>
  </si>
  <si>
    <t xml:space="preserve">Cierre de Planes de mejora </t>
  </si>
  <si>
    <t>reportes</t>
  </si>
  <si>
    <t xml:space="preserve">Recibir la auditoria externa </t>
  </si>
  <si>
    <t>Realizar la preparación para recibir auditoria externa</t>
  </si>
  <si>
    <t>Informe Revisión por la Dirección</t>
  </si>
  <si>
    <t>Verificar seguimiento y cierre de no conformidades detectadas por el ente externo</t>
  </si>
  <si>
    <t>Ejecutar acciones de mejora al Sistema integrado de gestión</t>
  </si>
  <si>
    <t>Realizar y ejecutar  plan de mejora tendiente a fortalecer la implementación del sistema</t>
  </si>
  <si>
    <t>Innovación y mejora continua</t>
  </si>
  <si>
    <t>Desarrollar las competencias y los conocimientos</t>
  </si>
  <si>
    <t>Diseñar y elaborar material audiovisual que contenga la explicación de las responsabilidades y actividades de cada uno de los roles de la oficina de planeción</t>
  </si>
  <si>
    <t>Consiste en elaborar el material que explique de manera resumida y con ejemplos las actividades que se realizan en cada una de las lineas de la ofiicna de planeación con el fin de desarrollar los conocimientos y habildiades del equipo de trabajo de la oficina</t>
  </si>
  <si>
    <t>Material audiovisual</t>
  </si>
  <si>
    <t>Comunicaciones</t>
  </si>
  <si>
    <t>Comunicación estratégica</t>
  </si>
  <si>
    <t>CO_03</t>
  </si>
  <si>
    <t>Divulgar el material comunicativo en redes sociales en el que se informe la alianza para la implementación de los laboratorios.</t>
  </si>
  <si>
    <t>Se trata de la elaboración de la parrilla de mensajes para dar a conocer la implementación de los laboratorios.</t>
  </si>
  <si>
    <t xml:space="preserve">Enlaces de publicaciones </t>
  </si>
  <si>
    <t>Enlaces</t>
  </si>
  <si>
    <t>CO_04</t>
  </si>
  <si>
    <t>Elaborar un video tipo promo para la gestión de recursos de cooperación.</t>
  </si>
  <si>
    <t>Se refiere a la producción audiovisual para promover la consecución de recursos de cooperación.</t>
  </si>
  <si>
    <t xml:space="preserve">Pieza audivisual de promoción </t>
  </si>
  <si>
    <t>Video</t>
  </si>
  <si>
    <t>1.6 Gestionar los Residuos de Aparatos Eléctricos y Electrónicos, generados por las tecnologías obsoletas o en desuso. Esta gestión incluirá la focalización de los puntos objeto de retoma, la retoma y demanufactura de los RAEE y la gestión de los residuos peligrosos. (Línea de acción 1).</t>
  </si>
  <si>
    <t>CO_05</t>
  </si>
  <si>
    <t>Generar un espacio de divulgación o pieza audiovisual con material pegagógico sobre la importancia de disponer adecuadamente los RAEE.</t>
  </si>
  <si>
    <t>Se trabajará en la producción de un video, o la organización y transmisión de un Live, para promover la disposición adeacuada de RAEE.</t>
  </si>
  <si>
    <t>Video y/o Enlace</t>
  </si>
  <si>
    <t>1.7 Generar espacios colaborativos de docentes y estudiantes, para el desarrollo y elaboración de proyectos de robótica, programación, diseño 3D, entre otros, a partir de los componentes electrónicos recuperados de los equipos obsoletos. (Línea de acción 1).</t>
  </si>
  <si>
    <t>CO_06</t>
  </si>
  <si>
    <t>Producir un evento lúdico tipo feria en las instituciones educativas públicas del país, Día TIC CPE.</t>
  </si>
  <si>
    <t>Se refiere a la organización logística de una actividad para dar a conocer la oferta institucional de CPE, en una institución educativa.</t>
  </si>
  <si>
    <t xml:space="preserve">Galería Fotográfica </t>
  </si>
  <si>
    <t>CO_01</t>
  </si>
  <si>
    <t xml:space="preserve">Transformar el discurso orientado a resaltar la estrategia de sostenibilidad y las nuevas soluciones tecnológicas. </t>
  </si>
  <si>
    <t>Diseñar campañas para redes sociales que contemplen la transformación del discurso donde se resalte las nuevas iniciativas de la entidad.</t>
  </si>
  <si>
    <t>CO_02</t>
  </si>
  <si>
    <t xml:space="preserve">Explotar el recurso de la sala de pruebas e innovación con programación de talleres. </t>
  </si>
  <si>
    <t>Organizar talleres en la sala de innovación que vinculen docentes, estudiantes y potenciales aliados del sector público y privado, enfocados a promover las nuevas soluciones tecnológicas (Kit Maker y Laboratorios), así como a mostrar testimonio con nuestros validadores de región.</t>
  </si>
  <si>
    <t>1.10 Diseñar e implementar una estrategia de fomento al uso y apropiación de contenido educativo disponible, en docentes, estudiantes y padres de familia (Línea de acción 1).</t>
  </si>
  <si>
    <t>CO_07</t>
  </si>
  <si>
    <t>Producir el material audiovisual, las piezas gráficas y el comunicado de prensa para divulgar la información sobre contenidos educativos digitales.</t>
  </si>
  <si>
    <t>Se refiere a la conceptualización y diseño de piezas gráficas o audiovisuales, y el comunicado para promover los contenidos educativos por los canales de comunicación externa.</t>
  </si>
  <si>
    <t>Pieza gráfica</t>
  </si>
  <si>
    <t>CO_08</t>
  </si>
  <si>
    <t>Divulgar el comunicado de prensa, la parrilla y las piezas sobre contenidos educativos digitales, en los canales de comunicación externos de la entidad.</t>
  </si>
  <si>
    <t xml:space="preserve">Se trata de la publicación en la página web y redes sociales del comunicado y las piezas elaboradas con sus respectivos mensajes sobre los contenidos educativos digitales. </t>
  </si>
  <si>
    <t>3.1 Redefinir e implementar la estrategia orientada al fortalecimiento de las competencias requeridas por los docentes en servicio para la innovación educativa; el nuevo modelo de la oferta de formación deberá abordarse desde un enfoque: (i) territorial pertinente para los contextos rurales, (ii) escalonado de acuerdo con los niveles de formación inicial de los docentes (iii) pertinente con las diferentes áreas de conocimiento, (iv) de formación orientado a la innovación de las prácticas educativas para la generación de competencias del siglo XXI en los estudiantes,(v) flexible para que cada docente pueda diseñar su propio itinerario de formación. (Línea de acción 1).</t>
  </si>
  <si>
    <t>CO_11</t>
  </si>
  <si>
    <t xml:space="preserve">Cartelera de servicios. </t>
  </si>
  <si>
    <t>Campaña a través del centro de contacto que contempla las acciones propias de la comunicación para envío de oferta de CPE semestral.</t>
  </si>
  <si>
    <t xml:space="preserve">Correo </t>
  </si>
  <si>
    <t>3.5 Desarrollar espacios regionales y nacionales de intercambio de experiencias significativas e innovadoras en el aula a partir del uso de las tecnologías digitales que permita: (i) la reflexión de la comunidad educativa sobre las dimensiones ética, comunicativa y cognitiva del uso de las tecnologías digitales, (ii) incentivar el uso de las tecnologías digitales en las aulas de clase y (iii) visibilizar las experiencias de la comunidad educativa de todas las regiones del país frente al uso de las tecnologías digitales. (Línea de acción 2).</t>
  </si>
  <si>
    <t>CO_12</t>
  </si>
  <si>
    <t>Apoyar la coordinación del encuentro Educa Digital Nacional 2023.</t>
  </si>
  <si>
    <t>Se trata del trabajo coordinado con los equipos de las áreas encargadas del evento en lo relacionado con los aspectos logísticos y de comunicación.</t>
  </si>
  <si>
    <t xml:space="preserve">Reuniones de coordinación </t>
  </si>
  <si>
    <t>CO_13</t>
  </si>
  <si>
    <t>Apoyar la ejecución del encuentro Educa Digital Nacional 2023</t>
  </si>
  <si>
    <t>Ejecutar todas las accionescomunicativas planeadas en la estrategia que se defina para el evento.</t>
  </si>
  <si>
    <t>Campañas en redes</t>
  </si>
  <si>
    <t>Comunicación Interna</t>
  </si>
  <si>
    <t>CO_14</t>
  </si>
  <si>
    <t>Generar espacios lúdicos de comunicación para contar las noticias de Computadores para Educar.</t>
  </si>
  <si>
    <t xml:space="preserve">Hace referencia a las actividades lúdicas para divulgar metas y/o fechas importantes de computadores para Educar. </t>
  </si>
  <si>
    <t>CO_15</t>
  </si>
  <si>
    <t>Producir boletín o revista de noticias.</t>
  </si>
  <si>
    <t>Constituye un canal de comunicación interno, para dar a conocer la notcias o información relevante de la entidad.</t>
  </si>
  <si>
    <t xml:space="preserve">Revista o boletín </t>
  </si>
  <si>
    <t xml:space="preserve">Correo con revista o boletín </t>
  </si>
  <si>
    <t>Consiste en realizar reuniones periódicas del proceso para abordar los siguientes puntos: i) Socialización grupo primario y recopilar temas para escalar, ii) Análisis de ejecución del plan estratégico y temas de calidad, iii) Necesidades de articulación con otras áreas, iv) Revisión de avance en ejecución de tareas y compromisos y v) Asuntos de la organización, propio del proceso y varios.</t>
  </si>
  <si>
    <t>Actas</t>
  </si>
  <si>
    <t>Hacer parte de las reuniones y charlas sobre innovación programadas por la Subdirección de Formación en el 2023.</t>
  </si>
  <si>
    <t>Formación</t>
  </si>
  <si>
    <t>OE2 - Formar y acompañar a los docentes del país para aumentar sus competencias en el uso práctico de las TIC</t>
  </si>
  <si>
    <t>1.9 Desarrollar e implementar una hoja de ruta del procedimiento para la actualización, mejoras y difusión de contenidos educativos digitales pertinentes para los niveles y contextos educativos.</t>
  </si>
  <si>
    <t>Ejecutar las acciones definidas en la hoja de ruta, orientadas a la actualización y mejora de los contenidos educativos digitales</t>
  </si>
  <si>
    <t>Implementar las acciones orientadas a la actualización y mejora de los contenidos educativos digitales</t>
  </si>
  <si>
    <t>Reporte de ejecución</t>
  </si>
  <si>
    <t>Ejecutar las acciones definidas en la hoja de ruta, orientadas a la difusión de los contenidos educativos digitales</t>
  </si>
  <si>
    <t>Implementar las acciones orientadas a la difusión presencial de los contenidos educativos digitales</t>
  </si>
  <si>
    <t>Reporte de la actividad y/o listados de asistencia</t>
  </si>
  <si>
    <t>Reporte de la actividad y/o listado de asistencia</t>
  </si>
  <si>
    <t xml:space="preserve">Realizar dos mesas de seguimiento a la implementación de la ruta con Ministerio de Educación Nacional </t>
  </si>
  <si>
    <t>Realizar dos mesas de seguimiento a la implementación de la ruta con las entidades correspondientes</t>
  </si>
  <si>
    <t>Asistencia a la reunión o grabación</t>
  </si>
  <si>
    <t>Realizar dos mesas de seguimiento con las entidades correspondientes con Ministerio de Educación Nacional</t>
  </si>
  <si>
    <t>Realizar una mesa de seguimiento a la implementación  de la estrategia de fomento al uso y apropiación de contenido educativo disponible, en docentes, estudiantes y padres de familia o cuidadores</t>
  </si>
  <si>
    <t>Fortalecer la formación y acompañamiento al docente en la apropiación de las tecnologías digitales para la innovación en las prácticas educativas</t>
  </si>
  <si>
    <t>Desarrollar la oferta formativa a docentes por parte de CPE</t>
  </si>
  <si>
    <t>Base de datos de docentes formados y acompañados</t>
  </si>
  <si>
    <t>Docentes</t>
  </si>
  <si>
    <t>Brindar la información para el despacho de terminales docentes</t>
  </si>
  <si>
    <t>Brindar la información para el despacho de terminales docentes una vez los docentes cumplan con los requisitos mínimos</t>
  </si>
  <si>
    <t>Correo electrónico con base de Excel de solicitud de despacho terminales para docentes</t>
  </si>
  <si>
    <t>Definir e implementar estrategias de apropiación de las tecnologías digitales en las prácticas educativas pertinentes a las necesidades del contexto educativo, el territorio y el estudiante</t>
  </si>
  <si>
    <t>3.11 Generar espacios para la enseñanza con tecnologías digitales, que permitan desarrollar desde la educación básica y media, los habilitadores que requiere la Cuarta Revolución Industrial (Línea de acción 3).</t>
  </si>
  <si>
    <t>Ejecutar las actividades contempladas en la estrategia de apropiación, que vinculan a estudiantes</t>
  </si>
  <si>
    <t>Base de datos de los estudiantes participantes</t>
  </si>
  <si>
    <t>Estudiantes</t>
  </si>
  <si>
    <t>3.2 Diseñar e implementar una estrategia de acompañamiento y seguimiento a los docentes formados, de forma que se apoye técnica y pedagógicamente al docente para la co-creación de experiencias de enseñanza y aprendizaje, incorporando las tecnologías digitales en las prácticas educativas.</t>
  </si>
  <si>
    <t>Desarrollar la estrategia de acompañamiento</t>
  </si>
  <si>
    <t>Desarrollar la estrategia de acompañamiento a los docentes seleccionados</t>
  </si>
  <si>
    <t>Base de datos docentes formados y acompañados</t>
  </si>
  <si>
    <t>Desarrollar estrategias para fomentar el uso de las tecnologías digitales en la comunidad educativa, orientado a la innovación de las prácticas educativas</t>
  </si>
  <si>
    <t>3.4 Implementar una estrategia que integre y articule a la familia con el Ecosistema de Innovación Educativa de acuerdo con el modelo de focalización definido por CPE. Esto con el propósito de fomentar el uso de las tecnologías digitales en padres de familia, orientado a procesos de apropiación básica de las tecnologías digitales para cerrar la brecha digital entre padres de familia, cuidadores e hijos, así como fomentar acciones con la comunidad educativa para mitigar los riesgos de las tecnologías digitales y el uso responsable de Internet.</t>
  </si>
  <si>
    <t>Ejecutar las actividades para la familia con padres y cuidadores.</t>
  </si>
  <si>
    <t>Ejecutar las actividades para la familia con padres y cuidadores a través de la estrategia Escuela TIC familia</t>
  </si>
  <si>
    <t xml:space="preserve">Base de datos de padres o cuidadores </t>
  </si>
  <si>
    <t>Padres o cuidadores capacitados</t>
  </si>
  <si>
    <t>Informe de ejecución de evento o registro de asistencia participantes</t>
  </si>
  <si>
    <t>Evento</t>
  </si>
  <si>
    <t>Eventos</t>
  </si>
  <si>
    <t xml:space="preserve">Enlace con videos </t>
  </si>
  <si>
    <t>Videos</t>
  </si>
  <si>
    <t>3.8 Diseñar e implementar, con base en el modelo de focalización de la acción 1.2, una estrategia de apropiación para los estudiantes acorde con la trayectoria educativa (niveles de preescolar, básica y media), de forma que; (i) responda a las necesidades de los diferentes contextos territoriales, (ii) se incentive y priorice el desarrollo de competencias del siglo XXI, (iii) se priorice en la educación media el desarrollo de competencias y habilidades para la Cuarta Revolución Industrial, (iv) de manera transversal, se oriente el uso de las tecnologías digitales a las necesidades e intereses de los estudiantes orientado a la innovación. Esta estrategia se orientará bajo el enfoque de STEAM+A</t>
  </si>
  <si>
    <t>Desarrollar sesiones de entrenamiento a estudiantes</t>
  </si>
  <si>
    <t>Desarrollar sesiones de entrenamiento a estudiantes que permitan desarrollar competencias bajo el enfoque STEM</t>
  </si>
  <si>
    <t>3.9 Diseñar e implementar espacios de co- creación con los estudiantes para fomentar el desarrollo de competencias del siglo XXI a través de las tecnologías digitales. Este proceso formativo tendrá como resultado la identificación de estrategias innovadoras a partir de las tecnologías digitales, permitiéndoles de manera práctica dar solución a las necesidades de su contexto. (Línea de acción 3). *(Actividad con costos asumidos en actividad 3.11)*</t>
  </si>
  <si>
    <t>Desarrollar sesiones de trabajo con estudiantes</t>
  </si>
  <si>
    <t>Desarrollar sesiones de trabajo con estudiantes que permitan desarrollar competencias bajo el enfoque STEM</t>
  </si>
  <si>
    <t>Organizar comités de innovación</t>
  </si>
  <si>
    <t>Organizar 4 veces al año una reunión del comité de innovación para que este apoye y acompañe la ejecución y planificación de actividades del programa de innovación</t>
  </si>
  <si>
    <t>Lista de asistencia a la reunion o grabación</t>
  </si>
  <si>
    <t>Comités de innovación</t>
  </si>
  <si>
    <t xml:space="preserve">Desarrollar actividades de innovación pública </t>
  </si>
  <si>
    <t>Organizar actividades como talleres, charlas, encuentros con expertos,  que permitan la transferencia de conocimientos  alineados con las tendencias actuales en innovación pública dirigidas a todos los colaboradores de CPE</t>
  </si>
  <si>
    <t>Talleres o charlas o encuentros u otros</t>
  </si>
  <si>
    <t>Realizar talleres experienciales de innovación</t>
  </si>
  <si>
    <t>Organizar talleres con empresas o entidades que hagan parte del ecosistema educativo inmerso en el uso de nuevas tecnologías e industria 4.0, EdTech, Educación STEM.</t>
  </si>
  <si>
    <t>Talleres</t>
  </si>
  <si>
    <t>Desarrollar sesiones de laboratorios de innovación (makerLAB)</t>
  </si>
  <si>
    <t xml:space="preserve">Desarrollar talleres de acompáñamiento al equipo maker de CPE donde desarrollen experiencias de aprendizaje en distintas áreas con RAAE </t>
  </si>
  <si>
    <t>Realizar los grupos primarios de formación educativa</t>
  </si>
  <si>
    <t>Realizar los grupos primarios de formación</t>
  </si>
  <si>
    <t>Gestión administrativa y financiera</t>
  </si>
  <si>
    <t>Administrar efectivamente los recursos financieros de CPE</t>
  </si>
  <si>
    <t>GAF_001</t>
  </si>
  <si>
    <t>Realizar el seguimiento y control de la ejecución presupuestal</t>
  </si>
  <si>
    <t>Revisión movimientos registrados en la cadena presupuestal (ejecución), validar saldos por ejecutar en las instancias de CDP y Compromisos Presupuestales y reportar a procesos responsables saldos por ejecutar, generar certificados de Disponibilidad presupuestal y Compromisos presupuestales</t>
  </si>
  <si>
    <t>Reportes SIIF - Nación - Listados</t>
  </si>
  <si>
    <t xml:space="preserve">Seguimientos </t>
  </si>
  <si>
    <t>GAF_002</t>
  </si>
  <si>
    <t>Gestionar los pagos de la entidad</t>
  </si>
  <si>
    <t>Trámite de la gestión de pagos, que inicia con la radicación de cuenta por pagar,  y abarca la revisión de documentación, generación de la obligación presupuesta, la generación y autorización de la orden de pago.</t>
  </si>
  <si>
    <t xml:space="preserve">Reportes SIIF - Nación </t>
  </si>
  <si>
    <t>Pagos gestionados</t>
  </si>
  <si>
    <t>GAF_003</t>
  </si>
  <si>
    <t>Administrar la Caja Menor de gastos generales</t>
  </si>
  <si>
    <t>Administrar y gestionar los recursos asignados a la Caja Menor de Gastos Generales de Computadores para Educar</t>
  </si>
  <si>
    <t>Reporte de Reembolso de Caja Menor</t>
  </si>
  <si>
    <t>Reporte consolidado</t>
  </si>
  <si>
    <t>Gestionar la información financiera, contable y presupuestal</t>
  </si>
  <si>
    <t>GAF_004</t>
  </si>
  <si>
    <t>Conciliar los hechos económicos</t>
  </si>
  <si>
    <t xml:space="preserve">Recibir y conciliar la información de parte de cada una de los procesos, que generan hechos económicos que impactan en los Estados Financieros </t>
  </si>
  <si>
    <t>Conciliaciones</t>
  </si>
  <si>
    <t>GAF_005</t>
  </si>
  <si>
    <t>Efectuar la presentación de declaraciones tributarias - Información Exógena</t>
  </si>
  <si>
    <t>Liquidación, generación y presentación de las declaraciones tributarias que apliquen a la Entidad, así como la generación y presentación de la información exógena</t>
  </si>
  <si>
    <t>Soportes Formularios Presentacion DIAN-SHD</t>
  </si>
  <si>
    <t>Presentación de Declaraciones tributarias y reporte información exógena</t>
  </si>
  <si>
    <t>GAF_006</t>
  </si>
  <si>
    <t>Generar, presentar y publicar los Estados financieros.</t>
  </si>
  <si>
    <t>Emisión de Estados Financieros</t>
  </si>
  <si>
    <t>Correos de aceptacion de presentacion y publicacion</t>
  </si>
  <si>
    <t>Publicación estados financieros</t>
  </si>
  <si>
    <t>GAF_007</t>
  </si>
  <si>
    <t>Reporte CHIP</t>
  </si>
  <si>
    <t xml:space="preserve">Soporte de presentación CHIP </t>
  </si>
  <si>
    <t>Administrar efectivamente los recursos físicos de CPE</t>
  </si>
  <si>
    <t>GAF_008</t>
  </si>
  <si>
    <t>Efectuar acciones de seguimiento a los insumos, herramientas, dotación, partes compradas acopiadas en el almacén y en las posiciones de estantería definidas la bodega de CST</t>
  </si>
  <si>
    <t xml:space="preserve">Llevar a cabo los arqueos de almacén </t>
  </si>
  <si>
    <t xml:space="preserve">Acta de arqueo de almacén </t>
  </si>
  <si>
    <t>Cantidad de arqueos</t>
  </si>
  <si>
    <t>GAF_009</t>
  </si>
  <si>
    <t>Administrar la propiedad, planta y equipo</t>
  </si>
  <si>
    <t>Actualización de Inventarios de Activos fijos por procesos a través de los formatos del Manual de Procedimientos para la administración de Propiedad Planta y Equipo</t>
  </si>
  <si>
    <t>Actualizaciones de inventario</t>
  </si>
  <si>
    <t>Actualización de inventarios</t>
  </si>
  <si>
    <t xml:space="preserve">Gestión documental </t>
  </si>
  <si>
    <t>GAF_010</t>
  </si>
  <si>
    <t>Sensibilizar y orientar al personal de CPE en el uso de la plataforma ORFEO para fortalecer el trámite de la gestión documental</t>
  </si>
  <si>
    <t>Realizar actividades de sencibilización y tips de uso y procedimientos para el proceso de trámites en el sistema ORFEO.</t>
  </si>
  <si>
    <t>Campaña</t>
  </si>
  <si>
    <t>GAF_011</t>
  </si>
  <si>
    <t>Efectuar arqueo a los inventarios registrados en el sistema OASIS</t>
  </si>
  <si>
    <t>Validar las unidades de los inventarios registrados en el sistema OASIS a través de los arqueos físicos con el acompañamiento de la Revisoria Fiscal</t>
  </si>
  <si>
    <t xml:space="preserve">Informe Revisoria Fiscal </t>
  </si>
  <si>
    <t>Monitoreo y evaluación</t>
  </si>
  <si>
    <t>4.5 Diseñar e implementar un Índice de Evolución Digital que le permita a Computadores para Educar medir la intervención de las sedes educativas beneficiarias por el programa. Esta herramienta permitirá la medición de las capacidades de las sedes educativas de acuerdo con los niveles de conectividad, el nivel de acceso de tecnologías digitales, y los niveles de apropiación de las tecnologías digitales por parte de la comunidad educativa. Este índice deberá ser incluido en el Sistema de Información y Evaluación, y actualizado periódicamente a partir de la línea base. La construcción del índice deberá incluir las dimensiones y variables, cálculo del índice y la definición de una línea base (Línea de acción 1).</t>
  </si>
  <si>
    <t>ME_07</t>
  </si>
  <si>
    <t>Desarrollar mesa técnica interinstitucional (Min TIC, MEN, DANE, CPE).</t>
  </si>
  <si>
    <t>Desarrollar la mesa técnica interinstitucional (MinTIC, MEN, DANE, CPE) para:
-Aplicación de instrumentos requeridos como fuente de información del Indice de Evolución Digital.
-Consolidación y analisis resultados Índice de evolución Digital.</t>
  </si>
  <si>
    <t>Registro de Asistencia (Virtual ó Físico, según sea el caso)</t>
  </si>
  <si>
    <t>ME_08</t>
  </si>
  <si>
    <t xml:space="preserve">Analizar los resultados obtenidos con la información del Indice de Evolución Digital.
</t>
  </si>
  <si>
    <t>Analizar los resultados obtenidos en aplicación de los indicadores planteados para la generación del Indice de evolución Digital.
* Validar los resultados obtenidos
* Identificar movimiento en el nivel de agrupación de la sede.
* Presentar resultados generados con linea base.</t>
  </si>
  <si>
    <t>Documento consolidado información Indice de Evolución Digital</t>
  </si>
  <si>
    <t>Monitoreo, control y evaluación</t>
  </si>
  <si>
    <t>1.2 Desarrollar e implementar un modelo de focalización y priorización de sedes educativas para la dotación de soluciones tecnológicas y tecnologías digitales, orientado a la disminución de la brecha regional en los departamentos y que tenga en cuenta la obsolescencia. (Línea de acción 1).</t>
  </si>
  <si>
    <t>ME_09</t>
  </si>
  <si>
    <t xml:space="preserve">Actualizar la información para la categorización de las sedes educativas </t>
  </si>
  <si>
    <t>Actualizar la información para la categorización de las sedes educativas, cuyo objetivo es realizar la categorización de las sedes educativas a nivel nacional, para fortalecer la estrategia de Computadores para Educar, en una única BD.</t>
  </si>
  <si>
    <t>BD categorización</t>
  </si>
  <si>
    <t>Sedes categorizadas</t>
  </si>
  <si>
    <t>4.8  Realizar una evaluación sobre la política TPA con base en los indicadores definidos en el modelo de seguimiento y evaluación y en la información consolidada del Sistema de Información y Evaluación para la Innovación Educativa (Línea de acción 2).</t>
  </si>
  <si>
    <t>ME_10</t>
  </si>
  <si>
    <t>Elaborar documentos precontractuales para la realización del Estudio de Impacto 2018-2023</t>
  </si>
  <si>
    <t>Realizar acciones tendientes a la construcción de los insumos y documentos para realizar la contratación para la evaluación del impacto sobre la política TPA y la gestión de CPE con base en los indicadores definidos en el modelo de seguimiento y evaluación y en la información consolidada del Sistema de Información y Evaluación para la Innovación Educativa, entre otros.</t>
  </si>
  <si>
    <t>Estudios previos (1 Octubre)
Anexo técnico (1 Septiembre)
Estudio de mercado (1 Diciembre)</t>
  </si>
  <si>
    <t>Desarrollar un proceso sistemático y articulado de monitoreo y evaluación del uso, acceso e impacto de las tecnologías digitales en la educación</t>
  </si>
  <si>
    <t>Contribuir a la toma de decisiones mediante el seguimiento y evaluación de los pilotos o pruebas de concepto realizados por los procesos institucionales</t>
  </si>
  <si>
    <t>ME_11</t>
  </si>
  <si>
    <t>Realizar el seguimiento y evaluación de resultados obtenidos de los pilotos o pruebas de concepto ejecutados.</t>
  </si>
  <si>
    <t>Realizar el piloto o pruebas de concepto, documentandolos en un informe en ecual se presenten aspectos generales del mismo como lo son la descripción general, metodología y los resultados.</t>
  </si>
  <si>
    <t>Documento de evaluación pilotos</t>
  </si>
  <si>
    <t>Efectuar monitoreo y seguimiento al efecto de las actividades desarrolladas por Computadores para Educar</t>
  </si>
  <si>
    <t>ME_12</t>
  </si>
  <si>
    <t>Establecer muestra de sedes educativas que serán objeto del monitoreo y seguimiento presencial y/o virtual.</t>
  </si>
  <si>
    <t>Establecer muestra de sedes educativas a ser monitoreoas  por el proceso de Monitoreo y Evaluación para la vigencia 2022, de acuerdo con las características y complejidad que tiene la realización del monitoreo en las sedes educativas del nivel nacional, así como la disponibilidad de recursos económicos para la misma.</t>
  </si>
  <si>
    <t>Ficha técnica de la muestra</t>
  </si>
  <si>
    <t>ME_13</t>
  </si>
  <si>
    <t>Realizar monitoreo y seguimiento a las sedes educativas seleccionadas en la muestra.</t>
  </si>
  <si>
    <t>Consolidación de la información del seguimient a las sedes educativas para cada trimestre definidas en la actividad ME_12, aplicando el instrumento de entrevista ME_009
Transformación, limpiesa y estándarización de la inforamción para cada trimestre
Elaboración de informe trimestral de monitoreo y seguimiento a sedes de acuerdo a la programación establecida.</t>
  </si>
  <si>
    <t>Informe trimestral consolidado de monitoreo y seguimiento a sedes</t>
  </si>
  <si>
    <t>ME_14</t>
  </si>
  <si>
    <t>Consolidar y realizar analítica de la información recolectada a través de los instrumentos aplicados durante la vigencia 2023</t>
  </si>
  <si>
    <t>Consolidación de la información capturada durante la vigencia
Transformación, limpiesa y estándarización de la inforamción
Elaboración de informe de resultados.</t>
  </si>
  <si>
    <t>Documento con los resultados y/o informe ejecutivo.</t>
  </si>
  <si>
    <t>Aportar información de interés para la mejora de los procesos</t>
  </si>
  <si>
    <t>ME_15</t>
  </si>
  <si>
    <t>Socializar resultados generados por el proceso de M&amp;E</t>
  </si>
  <si>
    <t>Realizar monitoreo y seguimiento al impacto de las actividades desarrolladas por los procesos misionales de Computadores para Educar en las sedes educativas públicas del nivel nacional.</t>
  </si>
  <si>
    <t>ME_16</t>
  </si>
  <si>
    <t xml:space="preserve">Actualizar la información del micrositio Web del proceso de M&amp;E </t>
  </si>
  <si>
    <t>Realizar actualización de la información del micrositio Web del proceso de M&amp;E, que incluye el tablero de control.</t>
  </si>
  <si>
    <t>Documento con las capturas de pantalla que permitan evidencia la actualización del micrositio WEB del proceso de M&amp;E.</t>
  </si>
  <si>
    <t>Sitio WEB actualizado</t>
  </si>
  <si>
    <t>ME_17</t>
  </si>
  <si>
    <t>Participar activamente en las actividades de innovación programadas por la subdirección de formación para el 2022 (se reporta en el mes de junio las participaciones del primer semestre y en diciembre las participaciones del segundo semestre)</t>
  </si>
  <si>
    <t>Documento con las capturas de pantalla que soportan la participación en las actividades de innovación.</t>
  </si>
  <si>
    <t>ME_18</t>
  </si>
  <si>
    <t>Realizar los grupos primarios de Monitoreo y Evaluación</t>
  </si>
  <si>
    <t>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 y 
v) Asuntos de la organización, propio del proceso y varios</t>
  </si>
  <si>
    <t>Gestión Logística</t>
  </si>
  <si>
    <t>OE1 - Mejorar las condiciones de acceso a las herramientas digitales de las comunidades educativas del país</t>
  </si>
  <si>
    <t>1.8 Diseñar e implementar una hoja de ruta para favorecer el acceso a los recursos tecnológicos de todos los estudiantes con necesidades de aprendizaje diversas. (Línea de acción 1).</t>
  </si>
  <si>
    <t>GL_01</t>
  </si>
  <si>
    <t xml:space="preserve">Implementar la hoja de ruta para favorecer el acceso a los recursos tecnológicos de todos los estudiantes con necesidades de aprendizaje diversas. </t>
  </si>
  <si>
    <t>Se debera implementar la hoja de ruta de acuerdo con los lineamientos que desde la subdireccion de formacion se impartan para favorecer el acceso a los recursos tecnológicos de los estudiantes con necesidades de aprendizaje diversas.</t>
  </si>
  <si>
    <t>GL_02</t>
  </si>
  <si>
    <t>Consolidar la base de sedes focalizadas de acuerdo con la compra de terminales vigencia 2023</t>
  </si>
  <si>
    <t>Actividad a traves de la cual se definen las sedes a beneficiar en la vigencia.</t>
  </si>
  <si>
    <t>Diseñar y ejecutar la estrategia de acceso, uso y apropiación</t>
  </si>
  <si>
    <t>GL_03</t>
  </si>
  <si>
    <t>Estructurar la estrategia de acceso, uso y apropiación de las TIC</t>
  </si>
  <si>
    <t>Se realiza el insumo tecnico para que el (los) operador(es) tengan claro cuales son las actividades a realizar con los beneficiarios y las ET.</t>
  </si>
  <si>
    <t>Insumo tecnico dela estrategia</t>
  </si>
  <si>
    <t>GL_04</t>
  </si>
  <si>
    <t>Realizar un documento en el que  se relacionen las ET beneficiadas con las sedes focalizadas de acuerdo con la compra de terminales vigencia 2023,  con las cuales se establecerá comunicación en acompañamiento con el operador.</t>
  </si>
  <si>
    <t>De acuerdo con la propuesta de cambio para la vigencia 2023, establecer comunicación en acompañamiento del operador con las Entidades Territoriales en las que se beneficien sedes educativas con la compra de terminales 2023 y en aquellas ET que lo requieran y que corresponden a las terminales adquiridas de la vigencia 2022.</t>
  </si>
  <si>
    <t>GL_05</t>
  </si>
  <si>
    <t>Entregar equipos portatiles estudiantes vigencia 2022</t>
  </si>
  <si>
    <t>En la vigencia de 2023 se entregaran a las sedes educativas los equipos comprados con los recursos de la vigencia 2022.</t>
  </si>
  <si>
    <t>Terminales</t>
  </si>
  <si>
    <t>GL_06</t>
  </si>
  <si>
    <t>Legalizar equipos de estudiantes vigencia 2022</t>
  </si>
  <si>
    <t>Se deberan legalizar los equipos que se hayan adquirido con los recursos de la vigencia 2022 y que se entregaran durante la vigencia 2023.</t>
  </si>
  <si>
    <t>GL_07</t>
  </si>
  <si>
    <t>Entregar equipos portatiles docentes vigencia 2022</t>
  </si>
  <si>
    <t>GL_08</t>
  </si>
  <si>
    <t>Legalizar equipos de docentes vigencia 2022</t>
  </si>
  <si>
    <t>GL_09</t>
  </si>
  <si>
    <t>Entregar rezago de NST 2022</t>
  </si>
  <si>
    <t>De los laborartorios comprados durante la vigencia 2022, aquellos que no se alcancen a entregar antes del 31 de diciembre de 2022, se deberan entregar durante la vigencia 2023 a cada uno de los beneficiarios</t>
  </si>
  <si>
    <t>GL_10</t>
  </si>
  <si>
    <t>Entregar kits maker rezago 2022</t>
  </si>
  <si>
    <t>De los kits maker comprados durante la vigencia 2022, aquellos que no se alcance a entregar antes del 31 de diciembre de 2022, se deberan entregar durante la vigencia 2023 a cada uno de los beneficiarios</t>
  </si>
  <si>
    <t>GL_11</t>
  </si>
  <si>
    <t>Legalizar kits maker rezago 2022</t>
  </si>
  <si>
    <t>Se deberan legalizar los kits correspondientes al rezago de 2022.</t>
  </si>
  <si>
    <t>GL_12</t>
  </si>
  <si>
    <t>Entregar a 1.187 sedes laboratorio NST vigencia 2022</t>
  </si>
  <si>
    <t>Los laborartorios comprados vigencia 2022, se deberan entregar durante la vigencia 2023 a cada uno de los beneficiarios</t>
  </si>
  <si>
    <t>GL_13</t>
  </si>
  <si>
    <t>Entregar equipos portatiles estudiantes vigencia 2023</t>
  </si>
  <si>
    <t>Los equipos comprados vigencia 2023, se deberan entregar durante la vigencia 2023 a cada uno de los beneficiarios</t>
  </si>
  <si>
    <t>GL_14</t>
  </si>
  <si>
    <t>Legalizar equipos portatiles estudiantes vigencia 2023</t>
  </si>
  <si>
    <t>Se deberan legalizar los equipos que se hayan adquirido durante la vigencia 2023.</t>
  </si>
  <si>
    <t>GL_15</t>
  </si>
  <si>
    <t>Entregar equipos portatiles docentes vigencia 2023</t>
  </si>
  <si>
    <t>GL_16</t>
  </si>
  <si>
    <t>Legalizar equipos portatiles docentes vigencia 2023</t>
  </si>
  <si>
    <t>GL_17</t>
  </si>
  <si>
    <t>Gestionar la participación de los beneficiarios en el taller de apropiación de las TIC con los equipos de estudiantes, en al menos el 80% de las sedes a beneficiar con los recursos de la vigencia 2023.</t>
  </si>
  <si>
    <t>Se debera realizar el taller de apropiación de las TIC en al menos el 80% de las sedes a beneficiar con equipos para estudiantes, por lo cual si se tiene en cuenta que la meta de sedes a beneficiar es de 575, el 80% de ellas equivale a 460.</t>
  </si>
  <si>
    <t>Sedes</t>
  </si>
  <si>
    <t>GL_18</t>
  </si>
  <si>
    <t>Entregar a 166 sedes laboratorios NST vigencia 2023</t>
  </si>
  <si>
    <t>Las NST compradas vigencia 2023, se deberan entregar durante la vigencia 2023 a cada uno de los beneficiarios</t>
  </si>
  <si>
    <t>GL_19</t>
  </si>
  <si>
    <t>Entregar Kits maker 2023</t>
  </si>
  <si>
    <t>Los kits comprados vigencia 2023, se deberan entregar durante la vigencia 2023 a cada uno de los beneficiarios</t>
  </si>
  <si>
    <t>GL_20</t>
  </si>
  <si>
    <t>Legalizar Kits maker 2023</t>
  </si>
  <si>
    <t>Se deberan legalizar los kits que se hayan adquirido durante la vigencia 2023.</t>
  </si>
  <si>
    <t>GL_21</t>
  </si>
  <si>
    <t>Participar activamente en las actividades de innovación programadas por la subdirección de formación para el 2021</t>
  </si>
  <si>
    <t>GL_22</t>
  </si>
  <si>
    <t>Realizar reunion con la oficina juridica</t>
  </si>
  <si>
    <t>De acuerdo con la propuesta de cambio para la vigencia 2023, en lo que respecta al formato acta de verificación y legalización de terminales, se realizara una reunion con la oficina juridica con eobjetivo de revisar la opcion de que en el acta se pueda firmar por una de las dos partes, ya sea la ETo el Rector, mas la firma por parte de CPE. Lo anterior toda vez que se pretende optimizar la gestion en campo.</t>
  </si>
  <si>
    <t>Acta</t>
  </si>
  <si>
    <t>GL_23</t>
  </si>
  <si>
    <t>Realizar los grupos primarios del proceso de gestión logística</t>
  </si>
  <si>
    <t>Dos reuniones por mes, las cuales se realizan con el objetivo de que todo el grupo comparta las actividades que esta desarrollando, inconvenientes, propuestas, etc.</t>
  </si>
  <si>
    <t>GL_24</t>
  </si>
  <si>
    <t>Definir el modelo de focalización para la dotación de terminales en sedes educativas publicas con bibliotecas escolares</t>
  </si>
  <si>
    <t>GL_25</t>
  </si>
  <si>
    <t>Elaborar el informe anual de dotación con terminales a instituciones educativas con bibliotecas escolares.</t>
  </si>
  <si>
    <t>1.29 (Conpes 4040) Desarrollar, a través de Computadores para Educar, una estrategia de dotación tecnológica de terminales para Instituciones de Educación Superior Públicas, de acuerdo con el modelo de focalización y priorización diseñado, con el fin de aportar a la mejora de las condiciones de calidad de la educación superior pública, así como al cierre de la brecha digital en las regiones.</t>
  </si>
  <si>
    <t>GL_26</t>
  </si>
  <si>
    <t>Definir el modelo de focalización para la dotación de terminales en Instituciones de educación superior públicas</t>
  </si>
  <si>
    <t>Obtener el modelo de focalización para beneficiar las Instituciones de educación superior públicas</t>
  </si>
  <si>
    <t>1.4 - Realizar la articulación de acciones entre el Ministerio de Tecnologías de la Información y las Comunicaciones, Ministerio de Educación Nacional y el programa Computadores para Educar, a través del instrumento jurídico que definan las partes, con el fin de establecer los derechos y obligaciones de estas entidades en la ejecución del programa</t>
  </si>
  <si>
    <t>GL_27</t>
  </si>
  <si>
    <t>Participar de las reuniones que se lleven a cabo entre el Ministerio de Tecnologías de la Información y las Comunicaciones y Ministerio de Educación Nacional,  a través del instrumento jurídico que definan las partes, con el fin de establecer los derechos y obligaciones de estas entidades en la ejecución del programa</t>
  </si>
  <si>
    <t>Soluciones tecnológicas</t>
  </si>
  <si>
    <t>Gestionar eficientemente el inventario</t>
  </si>
  <si>
    <t>ST_01</t>
  </si>
  <si>
    <t>Esta actividad inicia con el conteo de los bienes entregados por el proveedor, bien sea en la bodega de CST o en la bodega definida por el mismo proveedor. Una vez confirmada la cantidad, se rotulan los bienes recibidos, de acuerdo a la organización o agrupamiento realizada, por lo general los bienes se disponen sobre estibas de madera, con el fin de realizar su ubicación en estantería pesada. Paso seguido se separan de forma aleatoria y siguiendo el procedimiento definido por CPE, los bienes que serán sometidos a las pruebas funcionales de validación del lote (muestra). Finalmente, se firma el formato de recepción de los bienes.</t>
  </si>
  <si>
    <t>Formato de recepcion</t>
  </si>
  <si>
    <t>ST_02</t>
  </si>
  <si>
    <t>Esta actividad inicia con la notificación por parte del proceso de Gestión Logística sobre la asignación de un nuevo despacho de terminales adquiridos en la compra 2022. Esta notificación se realiza vía correo electrónico e incluye un archivo Excel con la asignación, tal asignación queda cargada en el Sistema de Información SIR. Con la asignación del despacho, se procede a generar los rótulos para la marcación de los bienes despachados. Posteriormente se realiza la asignación de seriales a cada radicado de institución educativa, en el sistema SIR. Una vez finalizada la asignación de seriales y la marcación de los bienes, estos son entregados a la transportadora para su verificación. Finalmente, se procede a firmar el respectivo documento de soporte del despacho..</t>
  </si>
  <si>
    <t>Formato de despacho</t>
  </si>
  <si>
    <t>terminales</t>
  </si>
  <si>
    <t>ST_03</t>
  </si>
  <si>
    <t>Nuevas Soluciones Tecnologicas</t>
  </si>
  <si>
    <t>ST_04</t>
  </si>
  <si>
    <t>Esta actividad inicia con la notificación por parte del proceso de Gestión Logística sobre la asignación de un nuevo despacho de soluciones tecnológicas. Esta notificación se realiza vía correo electrónico e incluye un archivo Excel con la asignación, tal asignación queda cargada en el Sistema de Información SIR. Con la asignación del despacho, se procede a generar los rótulos para la marcación de los bienes despachados. Posteriormente se realiza la asignación de seriales a cada radicado de institución educativa, en el sistema SIR. Una vez finalizada la asignación de seriales y la marcación de los bienes, estos son entregados a la transportadora para su verificación. Finalmente, se procede a firmar el respectivo documento de soporte del despacho.</t>
  </si>
  <si>
    <t>ST_05</t>
  </si>
  <si>
    <t>ST_06</t>
  </si>
  <si>
    <t>Esta actividad inicia con la notificación por parte del proceso de Gestión Logística sobre la asignación de un nuevo despacho de terminales adquiridos en la compra 2023. Esta notificación se realiza vía correo electrónico e incluye un archivo Excel con la asignación, tal asignación queda cargada en el Sistema de Información SIR. Con la asignación del despacho, se procede a generar los rótulos para la marcación de los bienes despachados. Posteriormente se realiza la asignación de seriales a cada radicado de institución educativa, en el sistema SIR. Una vez finalizada la asignación de seriales y la marcación de los bienes, estos son entregados a la transportadora para su verificación. Finalmente, se procede a firmar el respectivo documento de soporte del despacho..</t>
  </si>
  <si>
    <t>ST_07</t>
  </si>
  <si>
    <t>ST_08</t>
  </si>
  <si>
    <t>ST_09</t>
  </si>
  <si>
    <t>Kit de electronica</t>
  </si>
  <si>
    <t>ST_10</t>
  </si>
  <si>
    <t>Esta actividad inicia con la notificación por parte del proceso de Gestión Logística sobre la asignación de un nuevo despacho de kits de electronica. Esta notificación se realiza vía correo electrónico e incluye un archivo Excel con la asignación, tal asignación queda cargada en el Sistema de Información SIR. Con la asignación del despacho, se procede a generar los rótulos para la marcación de los bienes despachados. Posteriormente se realiza la asignación de seriales a cada radicado de institución educativa, en el sistema SIR. Una vez finalizada la asignación de seriales y la marcación de los bienes, estos son entregados a la transportadora para su verificación. Finalmente, se procede a firmar el respectivo documento de soporte del despacho.</t>
  </si>
  <si>
    <t>ST_11</t>
  </si>
  <si>
    <t>Consiste en realizar las adecuaciones e implementaciones en el laboratorio resultado de la consultoria 2022. En el espacifo definido en la bodega de CST.</t>
  </si>
  <si>
    <t>Adecuacion e implementacion del laboratorio</t>
  </si>
  <si>
    <t>Implementacion laboratorio</t>
  </si>
  <si>
    <t>ST_12</t>
  </si>
  <si>
    <t>Se trata de definir y documentar los lineamientos que permiten definir las especificaciones técnicas para los laboratorios de innovación, asi como tambien los lineamientos para su contratación</t>
  </si>
  <si>
    <t>ST_13</t>
  </si>
  <si>
    <t>Esta actividad se realiza con el fin de verificar periódicamente las existencias de inventario tanto en la bodega CPE como en las bodegas de los proveedores (bienes en custodia administrados por CPE). Consiste en realizar un conteo de las existencias de un determinado bien (ítem del inventario) y contrastar el resultado con el registro en el (los) sistema(s) de información de inventario. Si se evidencian diferencias, las mismas deben ser justificadas y soportadas con los documentos o registros que se consideren necesarios. Al final, se genera y firma el respectivo documento soporte de la actividad.</t>
  </si>
  <si>
    <t>GST-001-F Arqueo de inventario</t>
  </si>
  <si>
    <t>Formato</t>
  </si>
  <si>
    <t>ST_14</t>
  </si>
  <si>
    <t xml:space="preserve">Lista de asistencia y fotos </t>
  </si>
  <si>
    <t>ST_15</t>
  </si>
  <si>
    <t>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 y v) Asuntos de la organización, propio del proceso y varios.</t>
  </si>
  <si>
    <t>Servicio al cliente</t>
  </si>
  <si>
    <t>Atender y gestionar las necesidades de los beneficiarios y/o interesados de la Entidad</t>
  </si>
  <si>
    <t>SC_01</t>
  </si>
  <si>
    <t>Realizar seguimiento a las PQRS</t>
  </si>
  <si>
    <t>Seguir el 100% de PQRS asignadas a los demás procesos de la Entidad.</t>
  </si>
  <si>
    <t>Reporte de seguimiento de PQRS</t>
  </si>
  <si>
    <t>informes</t>
  </si>
  <si>
    <t>SC_02</t>
  </si>
  <si>
    <t>Reportar mensualmente las PQRS por proceso.</t>
  </si>
  <si>
    <t>Realizar y enviar reporte mensual de pqrs por proceso con ranking</t>
  </si>
  <si>
    <t>Reporte de ranking mensual de PQRS</t>
  </si>
  <si>
    <t>SC_03</t>
  </si>
  <si>
    <t>Aplicar campañas de satisfacción de los niveles de servicio.</t>
  </si>
  <si>
    <t>Medir la satisfacción de los beneficiarios en los diferentes niveles de servicio</t>
  </si>
  <si>
    <t>Reporte de los resultados obtenidos en campaña.</t>
  </si>
  <si>
    <t>SC_04</t>
  </si>
  <si>
    <t>Atender servicios en zona con calidad y en los tiempos establecidos.</t>
  </si>
  <si>
    <t>Gantizar la atención de los servicios en zona con calidad y en los tiempos establecidos</t>
  </si>
  <si>
    <t>%</t>
  </si>
  <si>
    <t>Reporte de los casos atendidos al corte.</t>
  </si>
  <si>
    <t>SC_05</t>
  </si>
  <si>
    <t>Atender servicios técnicos en centro con calidad y en los tiempos establecidos.</t>
  </si>
  <si>
    <t>Gantizar la atención de los servicios  técnicos en centro con calidad y en los tiempos establecidos</t>
  </si>
  <si>
    <t>SC_06</t>
  </si>
  <si>
    <t>Análizar la gestión de soporte técnico en los tres niveles de servicio.</t>
  </si>
  <si>
    <t>Realizar análisis de la gestión del soporte técnico que se brinda en los tres niveles de servicio, verificando la trazabilidad desde la creacion hasta su cierre.</t>
  </si>
  <si>
    <t>SC_07</t>
  </si>
  <si>
    <t>Efectuar Reporte cualitativo y cuantitativo de PQRS generadas en el centro de contacto</t>
  </si>
  <si>
    <t>Presentar el comportamiento de las prqrs a traves del reporte cualitativo y cuantitativo de pqrs generadas en el centro de contacto</t>
  </si>
  <si>
    <t>SC_08</t>
  </si>
  <si>
    <t>Socializar con los procesos la información de interés resultante de las actividades anteriores (Análisis de la gestión de soporte técnico, Reporte cualitativo y cuantitativo de PQRS generadas en el centro de contacto e Informe de los casos de hurto o robo)</t>
  </si>
  <si>
    <t>Compatir con los procesos la información de interés resultante de los analisis relacionados a las PQRS y  los casos de hurto o robo</t>
  </si>
  <si>
    <t>Asistencia a la socialización
Presentación</t>
  </si>
  <si>
    <t>SC_09</t>
  </si>
  <si>
    <t>Informar los casos de hurto o robo en las sedes educativas, casas de cultura y bibliotecas publicas</t>
  </si>
  <si>
    <t>Generar informe de la los casos de hurto o robo presentados al corte</t>
  </si>
  <si>
    <t>SC_10</t>
  </si>
  <si>
    <t>Relizar arqueos mensuales de inventario</t>
  </si>
  <si>
    <t>Presentar soporte de arqueos realizados</t>
  </si>
  <si>
    <t>SC_11</t>
  </si>
  <si>
    <t>Presentar la informacion correspondiente, para dar de baja a inventario obsoleto.</t>
  </si>
  <si>
    <t>Elaborar informe detallado, de los elementos a dar de baja.</t>
  </si>
  <si>
    <t>SC_12</t>
  </si>
  <si>
    <t>Realizar los grupos primarios del proceso de servicio al cliente</t>
  </si>
  <si>
    <t xml:space="preserve">Registro de asistencia </t>
  </si>
  <si>
    <t>SC_13</t>
  </si>
  <si>
    <t>Participar activamente en las actividades de innovación programadas por la subdirección de formación para el 2021 (se reporta en el mes de junio las participaciones del primer semestre y en diciembre las participaciones del segundo semestre)</t>
  </si>
  <si>
    <t>Lista de asistencia y fotos</t>
  </si>
  <si>
    <t>SC_14</t>
  </si>
  <si>
    <t xml:space="preserve">Garantizar la calidad de atencion a nuestros beneficiarios </t>
  </si>
  <si>
    <t>Realizar seguimiento a la calidad de respuesta emitida por parte de los procesos solucionadores y por los diferentes canales de atención</t>
  </si>
  <si>
    <t>Reporte de revisión de PQRS y  de seguimiento a llamadas</t>
  </si>
  <si>
    <t xml:space="preserve">Reporte </t>
  </si>
  <si>
    <t>SC_15</t>
  </si>
  <si>
    <t>Efectuar Reporte de acercamiento a la comunidad educativa por parte del operador de segundo nivel</t>
  </si>
  <si>
    <t>Socializar el proceso de acercamiento a la comunidad educativa, adelantada en campo por el operador de segundo nivel.</t>
  </si>
  <si>
    <t>SC_16</t>
  </si>
  <si>
    <t>Asistir a las capacitaciones por parte de los proveedores de Nuevas Soluciones Tecnologicas al equipo técnico de servicio al cliente.</t>
  </si>
  <si>
    <t>Participar en las capacitaciones dirigidas al personal técnico del proceso en la atención a los elementos donados.</t>
  </si>
  <si>
    <t>Sostenibilidad Ambiental</t>
  </si>
  <si>
    <t>SA_01</t>
  </si>
  <si>
    <t>Elaborar los kits de nuevas tecnologías basados en RAEE</t>
  </si>
  <si>
    <t>Consiste en gestionar las partes necesarias para conformar los kits RAAE, probar su funcionamiento y empacarlos para su despacho</t>
  </si>
  <si>
    <t>Movimiento de traslado de localización del S.I OASIS</t>
  </si>
  <si>
    <t>KIT RAEE</t>
  </si>
  <si>
    <t>OE3 - Reducir el impacto negativo que ocasionan las TIC sobre el medio ambiente</t>
  </si>
  <si>
    <t>Gestionar las terminales obsoletas y la disposición adecuada de los residuos tecnológicos</t>
  </si>
  <si>
    <t>1.5 Diseñar y socializar lineamientos para el seguimiento y gestión ambientalmente adecuada de las tecnologías obsoletas o en desuso, en el marco de la Política Nacional para la Gestión Integral de Residuos de Aparatos Electrónicos y Eléctricos - RAEE.
En este diseño se incluirán: (i) los lineamientos a las sedes educativas a nivel nacional para el aprovechamiento, tratamiento y disposición final de los residuos; (ii) un esquema de identificación y seguimiento para determinar el nivel de obsolescencia de las tecnologías; (iii) un plan de gestión de manufactura que involucre acciones articuladas con el sector productivo en las regiones, y (iv) formación a la comunidad educativa para el mantenimiento y reparación de los equipos obsoletos (Línea de acción 1).</t>
  </si>
  <si>
    <t>SA_02</t>
  </si>
  <si>
    <t>Realizar retoralimentacion de la estrategia realizadas en las sedes educativas y realizar un análisis de la versión 2022 del documento respecto a su aplicación en campo.</t>
  </si>
  <si>
    <t xml:space="preserve">Consiste en realizar la retroalimentacion de la estrategia realizada en las sedes educativas con la oficina de Formación.  </t>
  </si>
  <si>
    <t>Acta reunión</t>
  </si>
  <si>
    <t>Acta e informe</t>
  </si>
  <si>
    <t>SA_03</t>
  </si>
  <si>
    <t>Hacer mesas de trabajo para la retroalimentacion del esquema de obsolescencia.</t>
  </si>
  <si>
    <t>Consiste en realizar mesas de trabajo para definir seguimiento y actualizacion del esquema de obsolecencia</t>
  </si>
  <si>
    <t>Actas de reunion</t>
  </si>
  <si>
    <t>Mesas de trabajo</t>
  </si>
  <si>
    <t>SA_04</t>
  </si>
  <si>
    <t>Ajuste de la version incial del  esquema de obsolecencia de los equipos</t>
  </si>
  <si>
    <t>Realizar ajuste al  documento inicial según retroalimentacion del esquema de obsolecencia de las tecnologias donadas para gestionar su retoma.</t>
  </si>
  <si>
    <t>Documento final esquema de obsolecencia.</t>
  </si>
  <si>
    <t>SA_05</t>
  </si>
  <si>
    <t>Alistar los equipos a retomar</t>
  </si>
  <si>
    <t>El operador debera adelantar la gestion y alistamiento, empaque de los equipos que la transportadora posteriormente recogera para la respectiva retoma.</t>
  </si>
  <si>
    <t>Equipos</t>
  </si>
  <si>
    <t>SA_06</t>
  </si>
  <si>
    <t>Retomar</t>
  </si>
  <si>
    <t>Equipos retomados</t>
  </si>
  <si>
    <t>SA_08</t>
  </si>
  <si>
    <t>Hacer la demanufactura de los terminales obsoletos</t>
  </si>
  <si>
    <t>Demanufacturar</t>
  </si>
  <si>
    <t>Toneladas demanufacturadas</t>
  </si>
  <si>
    <t>Toneladas</t>
  </si>
  <si>
    <t>SA_09</t>
  </si>
  <si>
    <t>Hacer la disposición de RESPEL</t>
  </si>
  <si>
    <t>Llevar a cabo la disposición de RESPEL</t>
  </si>
  <si>
    <t>Toneladas gestionadas</t>
  </si>
  <si>
    <t>SA_10</t>
  </si>
  <si>
    <t>Valorizar</t>
  </si>
  <si>
    <t>Toneladas valorizadas</t>
  </si>
  <si>
    <t>SA_11</t>
  </si>
  <si>
    <t xml:space="preserve">Ejecutar los eventos de retoma </t>
  </si>
  <si>
    <t xml:space="preserve">Realizar eventos de retoma masiva de equipos y elementos de computo. </t>
  </si>
  <si>
    <t>Informe del evento</t>
  </si>
  <si>
    <t>SA_12</t>
  </si>
  <si>
    <t>Seguimiento al cumplimiento del PMA</t>
  </si>
  <si>
    <t>Reporte consolidado de fichas PMA</t>
  </si>
  <si>
    <t>SA_13</t>
  </si>
  <si>
    <t>Reportar a autoridades la gestión de RESPEL</t>
  </si>
  <si>
    <t>Reporte en plataforma IDEAM</t>
  </si>
  <si>
    <t>SA_14</t>
  </si>
  <si>
    <t xml:space="preserve">Visitar gestores ambientales </t>
  </si>
  <si>
    <t>Informe de visita</t>
  </si>
  <si>
    <t>Visitas</t>
  </si>
  <si>
    <t>SA_15</t>
  </si>
  <si>
    <t>Sensibilizar en temas ambientales a la comunidad educativa.</t>
  </si>
  <si>
    <t>Sensibilizar en temas ambientales a la comunidad educativa  para la disposición final adecuada de residuos electrónicos</t>
  </si>
  <si>
    <t>Relación de personas sensibilizadas</t>
  </si>
  <si>
    <t>Personas</t>
  </si>
  <si>
    <t>SA_16</t>
  </si>
  <si>
    <t>SA_17</t>
  </si>
  <si>
    <t>Realizar los grupos primarios del proceso de sostenibilidad ambiental</t>
  </si>
  <si>
    <t>Realizar transferencia de conocimiento</t>
  </si>
  <si>
    <t>SA_18</t>
  </si>
  <si>
    <t>Participar talleres, eventos, congresos y talleres ambientales.</t>
  </si>
  <si>
    <t>Participar en talleres, eventos, congresos y talleres ambientales. Permitiendo la transferencia de conocimiento.</t>
  </si>
  <si>
    <t>Informe de partcipacion.</t>
  </si>
  <si>
    <t>Participación</t>
  </si>
  <si>
    <t>Estudiar la posibilidad de realizar la ampliacion del alacance de la licencia ambiental de CENARE.</t>
  </si>
  <si>
    <t>Consiste en realizar la revision de todos los aspectos a tener en cuenta  para la ampliacion del alcance de la licencia ambiental de CENARE, los cuales incluye: Consulta con SDA, evaluacion del impacto ambiental generado por la modificacion como soporte de la licencia ambiental, cambios normativos aplicables, modificaciones en los procesos operativos de CENARE, generacion de nuevos RESPEL, etc.</t>
  </si>
  <si>
    <t>Informe final con resultados de la revison y conclusiones para la modificacion de licencia.</t>
  </si>
  <si>
    <t>Gestión del talento humano</t>
  </si>
  <si>
    <t>TH_01</t>
  </si>
  <si>
    <t>Implementar el Programa de Bienvenida</t>
  </si>
  <si>
    <t>Con una temática y metodología practica y amable, se busca que el nuevo colaborador profundice en los temas relevantes de CPE, especialmente en el proceso y procedimiento del cual hará parte</t>
  </si>
  <si>
    <t>Auxiliar del Plan de inducción y entrenamiento</t>
  </si>
  <si>
    <t>Número de veces que se imparte la inducción y entrenamiento a través del Programa de Bienvenida a los nuevos colaboradores</t>
  </si>
  <si>
    <t>TH_02</t>
  </si>
  <si>
    <t>Diseñar y ejecutar el Plan de Formación de CPE</t>
  </si>
  <si>
    <t>Diseñar el plan de capacitación y ejecutar las acciones de capacitación que desarrollen conocimientos y habilidades en los colaboradores a través de la educación formal o no formal, identificando las competencias y conocimientos que deben tener en sus puestos de trabajo.</t>
  </si>
  <si>
    <t>Auxiliar del plan de capacitación</t>
  </si>
  <si>
    <t>Plan de Capacitación (entregable en febrero)
Acciones de formación ejecutadas conforme al plan de capacitación (capacitaciones de febrero a octubre)</t>
  </si>
  <si>
    <t>TH_03</t>
  </si>
  <si>
    <t>Desarrollar los conocimientos y habilidades de los colaboradores.</t>
  </si>
  <si>
    <t xml:space="preserve">Evaluar la apropiación de los conocimientos adquiridos en las capacitaciones realizadas a los trabajadores </t>
  </si>
  <si>
    <t>Evaluaciones realizadas</t>
  </si>
  <si>
    <t>TH_04</t>
  </si>
  <si>
    <t>Aplicar el sistema de gestión de desempeño</t>
  </si>
  <si>
    <t>Evaluar los resultados  y  las competencias, con un seguimiento  intermedio  y otro final, centrada en objetivos individuales que conlleve al cumplimiento de los objetivos de CPE.</t>
  </si>
  <si>
    <t>Auxiliar sistema de gestión del desempeño</t>
  </si>
  <si>
    <t>Evaluaciones de desempeño</t>
  </si>
  <si>
    <t>Proporcionar y manter un ambiente laboral saludable</t>
  </si>
  <si>
    <t>TH_05</t>
  </si>
  <si>
    <t>Implementar el programa de bienestar CPE</t>
  </si>
  <si>
    <t>Ejecutar actividades de bienestar conforme al programa de ambiente laboral saludable definido de acuerdo a la recopilación de información tomada a través de diferentes instrumentos en los cuales se identifican las necesidades, gustos y expectativas de los colaboradores, con el objetivo de establecer acciones que mejoren su calidad de vida y la de sus familias.</t>
  </si>
  <si>
    <t>Auxiliar del plan de Bienestar</t>
  </si>
  <si>
    <t>Actividades ejecutadas conforme al plan de bienestar</t>
  </si>
  <si>
    <t>TH_06</t>
  </si>
  <si>
    <t>Implementar el programa de SST</t>
  </si>
  <si>
    <t>Proporcionar un ambiente de promoción a la salud, brindando actividades que promuevan estilos de vida saludables, que fomenten el autocuidado en los colaboradores.</t>
  </si>
  <si>
    <t>Auxiliar del programa de SST</t>
  </si>
  <si>
    <t xml:space="preserve">Actividades </t>
  </si>
  <si>
    <t>TH_07</t>
  </si>
  <si>
    <t xml:space="preserve">Evaluar el entorno laboral de CPE </t>
  </si>
  <si>
    <t>Evaluar la efectividad de las acciones emprendidas por los líderes, la Dirección Ejecutiva y la Oficina de Talento Humano, para que CPE sea un gran lugar para trabajar.</t>
  </si>
  <si>
    <t>Auxiliar del resultado de ambiente laboral</t>
  </si>
  <si>
    <t>Encuesta de ambiente laboral</t>
  </si>
  <si>
    <t>TH_08</t>
  </si>
  <si>
    <t>Presentar ante la Dirección Ejecutiva para aprobación el plan para la implementación del teletrabajo en la entidad</t>
  </si>
  <si>
    <t>Realizar propuesta de implementación de la modalidad de teletrabajo conforme a los lineamientos establecidos en el Decreto 1227 de 2022 y hacer seguimiento trimestral.</t>
  </si>
  <si>
    <t>Auxiliar de teletrabajo</t>
  </si>
  <si>
    <t>TH_09</t>
  </si>
  <si>
    <t>Elaborar y ejecutar campaña de cultura organizacional</t>
  </si>
  <si>
    <t>Diseñar y elaborar campaña de fortalecimiento de cultura organizacional en la cual el trabajador sea consciente del impacto que tienen sus actuaciones en los resultados del programa, de tal forma que haya un compromiso en cumplir a tiempo los procedimientos, políticas y lineamientos de la Asociación</t>
  </si>
  <si>
    <t>Auxiliar de cultura organizacional</t>
  </si>
  <si>
    <t>Actividades de cultura organizacional</t>
  </si>
  <si>
    <t>Realizar los grupos primarios de gestión de talento humano</t>
  </si>
  <si>
    <t>Gestión de TI</t>
  </si>
  <si>
    <t>Estrategia de gestión TI</t>
  </si>
  <si>
    <t>Gestionar Infraestructura y servicios de TI</t>
  </si>
  <si>
    <t>GTI_01</t>
  </si>
  <si>
    <t xml:space="preserve">Gestionar y Monitorear permanentemente la capacidad de la Infraestructura en la Nube </t>
  </si>
  <si>
    <t>Se realiza el monitoreo del estado y consumo de la Infraestructura Crítica</t>
  </si>
  <si>
    <t xml:space="preserve">Reporte de las plataformas de administración </t>
  </si>
  <si>
    <t>GTI_02</t>
  </si>
  <si>
    <t>Garantizar la atención de requerimientos y e incidentes a través de la mesa de servicio  de TI</t>
  </si>
  <si>
    <t xml:space="preserve">Consiste en el seguimiento del nivel de cumpimiento de los ANS de la mesa de servicio </t>
  </si>
  <si>
    <t xml:space="preserve">Reporte mensual de atención de casos </t>
  </si>
  <si>
    <t xml:space="preserve">Requerimientos Gestionados </t>
  </si>
  <si>
    <t>GTI_03</t>
  </si>
  <si>
    <t xml:space="preserve">Elaborar y ejecutar el plan de mantenimiento preventivo </t>
  </si>
  <si>
    <t xml:space="preserve">Desarrollar actividades de mantenimiento preventivo de equipos de computo </t>
  </si>
  <si>
    <t>Plan de mantenimimento (Mar)
Informe de ejecución</t>
  </si>
  <si>
    <t>Actividades</t>
  </si>
  <si>
    <t>GTI_04</t>
  </si>
  <si>
    <t>Implementar el ciclo de la gestion de casos</t>
  </si>
  <si>
    <t>Ejecutar las etapas del ciclo de gestión de casos</t>
  </si>
  <si>
    <t>Plataforma implementada</t>
  </si>
  <si>
    <t>Solución</t>
  </si>
  <si>
    <t>GTI_05</t>
  </si>
  <si>
    <t xml:space="preserve">Elaborar el Catalogo de elementos de  infraestructura de TI </t>
  </si>
  <si>
    <t xml:space="preserve">Consiste en levantar el inventario de la infraestructura de TI </t>
  </si>
  <si>
    <t xml:space="preserve">Catálogo </t>
  </si>
  <si>
    <t>Mejorar el desempeño de la política de gobierno digital, para abordar la adopción y explotación de la transformación digital (Conpes 3975)</t>
  </si>
  <si>
    <t>GTI_06</t>
  </si>
  <si>
    <t xml:space="preserve">Evaluar efectividad de controles de seguridad y el nivel de Madurez del ( MSPI) </t>
  </si>
  <si>
    <t xml:space="preserve">Consiste en aplicar el instrumento de identificación de la linea base de seguridad de la Información del MINTIC frente a la adopción del MSPI. </t>
  </si>
  <si>
    <t xml:space="preserve">Instrumento diligenciado </t>
  </si>
  <si>
    <t xml:space="preserve">Documento </t>
  </si>
  <si>
    <t>GTI_07</t>
  </si>
  <si>
    <t>Diseñar y elaborar el Plan de Seguridad y Privacidad de la Información  (PESI)</t>
  </si>
  <si>
    <t>Definir la estrategia de la CPE en materia de seguridad Digital y realizar su publicación en cumplimiento del Decreto 612 de 2018, Decreto 1078 de 2015.</t>
  </si>
  <si>
    <t xml:space="preserve">Documento con el Plan </t>
  </si>
  <si>
    <t>plan</t>
  </si>
  <si>
    <t>GTI_08</t>
  </si>
  <si>
    <t xml:space="preserve">Ejecutar la actividades del PESI </t>
  </si>
  <si>
    <t xml:space="preserve">Consiste en la ejecudión de las actividades definidas en el plan de seguridad </t>
  </si>
  <si>
    <t>GTI_09</t>
  </si>
  <si>
    <t>Revisar el cumplimiento de los criterios de accesibilidad y usabilidad de la página web</t>
  </si>
  <si>
    <t xml:space="preserve">Validar el cumplmiento de los items de la norma NTC 5854 de accesibilidad y Usabilidad del Portal Web Institucional </t>
  </si>
  <si>
    <t xml:space="preserve">Informe de indice de acceibilidad del Portal </t>
  </si>
  <si>
    <t>GTI_10</t>
  </si>
  <si>
    <t xml:space="preserve">Revisar y actualizar procedimientos de TI de acuerdo al nuevo manual de la Política de Gobierno Digital </t>
  </si>
  <si>
    <t xml:space="preserve">Ajustar los procedimientos de TI de acuerdo con los nuevos lineamientos de la Política de Gobierno Digital </t>
  </si>
  <si>
    <t xml:space="preserve">Procedemientos actualizados </t>
  </si>
  <si>
    <t>Procedimiento</t>
  </si>
  <si>
    <t>GTI_11</t>
  </si>
  <si>
    <t xml:space="preserve">Habilitar la plataforma de intercambio de Información (X-road)  </t>
  </si>
  <si>
    <t xml:space="preserve">Implementar Xroad en un sistema de acuerdo a la guía de interoperabilidad definida por Mintic </t>
  </si>
  <si>
    <t xml:space="preserve">X-Road Implementado </t>
  </si>
  <si>
    <t xml:space="preserve">Sistema </t>
  </si>
  <si>
    <t>GTI_12</t>
  </si>
  <si>
    <t xml:space="preserve">Coordinar la ejecución mesas de trabajo técnicas con Agencia Nacional Digital  para la interoperabilidad
</t>
  </si>
  <si>
    <t xml:space="preserve">Definir con la agencia Nacional Digital las necesidades de Intercambio de Información </t>
  </si>
  <si>
    <t>Documento con necesidades de Intercambio de Información</t>
  </si>
  <si>
    <t>Definición de Intercambios</t>
  </si>
  <si>
    <t>GTI_13</t>
  </si>
  <si>
    <t xml:space="preserve">Participar en la Mesa Sectorial seguridad (MSPI) y en la estrategia de acompañamiento de MinTIC  </t>
  </si>
  <si>
    <t xml:space="preserve">Asistir a los comités sectoriales de seguridad y participar en las actividades de apropiación de MinTIC </t>
  </si>
  <si>
    <t>Pantallazo y/o listado de  asistencia</t>
  </si>
  <si>
    <t>GTI_14</t>
  </si>
  <si>
    <t>Articular acciones reactivas y preventivas de ciberseguridad con el CSIRT Gobierno</t>
  </si>
  <si>
    <t xml:space="preserve">Establecer procedimientos con el CSIRT Gobierno  para  identificar, prevenir y reacconar ante incidentes de ciberseguridad </t>
  </si>
  <si>
    <t xml:space="preserve">Procedimiento Publicado </t>
  </si>
  <si>
    <t>GTI_15</t>
  </si>
  <si>
    <t>Evaluar riesgos de seguridad Digital</t>
  </si>
  <si>
    <t xml:space="preserve">Revisar y actualizar los riesgos de seguridad Digital y sus controles </t>
  </si>
  <si>
    <t xml:space="preserve">Matriz actualizada </t>
  </si>
  <si>
    <t xml:space="preserve">Matriz </t>
  </si>
  <si>
    <t>GTI_16</t>
  </si>
  <si>
    <t xml:space="preserve">Desarrollar las acciones contempladas en el plan de cultura y apropiación de seguridad de la Información. </t>
  </si>
  <si>
    <t xml:space="preserve">Ejecutar actividades que permitan la sensibilización y apropiación de seguridad de la información por parte de los colaboradores de CPE </t>
  </si>
  <si>
    <t>Reporte de actividades ejecutadas</t>
  </si>
  <si>
    <t>GTI_17</t>
  </si>
  <si>
    <t>Establecer el plan de transformación digital en CPE</t>
  </si>
  <si>
    <t>Definir las acciones inherentes a la transformacion digital en CPE</t>
  </si>
  <si>
    <t>Plan de transformación digital</t>
  </si>
  <si>
    <t>GTI_18</t>
  </si>
  <si>
    <t xml:space="preserve">Pantallazo y/o listado de  asistencia </t>
  </si>
  <si>
    <t>GTI_19</t>
  </si>
  <si>
    <t>Estructurar la iniciativa de producción de contenidos educativos</t>
  </si>
  <si>
    <t>Definir las etapas para la ejecucion de la iniciativa</t>
  </si>
  <si>
    <t>Documento de estructuración</t>
  </si>
  <si>
    <t>GTI_20</t>
  </si>
  <si>
    <t xml:space="preserve">Consiste en realizar reuniones periódicas del proceso para seguimiento de tareas, compromisos, y socialización de temas de interes para el proceso </t>
  </si>
  <si>
    <t>Gestión de contratación</t>
  </si>
  <si>
    <t>Garantizar que la entidad pueda ejecutar sus proyectos mediante la gestión del proceso contractual</t>
  </si>
  <si>
    <t>Gestionar la etapa Precontractual</t>
  </si>
  <si>
    <t>GC_01</t>
  </si>
  <si>
    <t>Apoyar a las áreas técnicas en la revisión de los Estudios y documentos previos radicados</t>
  </si>
  <si>
    <t>Apoyar en la revisión de los estudios previos preliminar</t>
  </si>
  <si>
    <t>1. Comprobante de radicación del EP preliminar por parte del área técnica a través de Orfeo
2. Correo electrónico de devolución del EP preliminar al área técnica con las observaciones y sugerencias derivadas de la revisión del mismo</t>
  </si>
  <si>
    <t>Estudios previos preliminares</t>
  </si>
  <si>
    <t>GC_02</t>
  </si>
  <si>
    <t xml:space="preserve">Apoyar la etapa precontractual hasta la legaliazacion del contrato. </t>
  </si>
  <si>
    <t xml:space="preserve">Proyectar y consolidar los documentos requeridos para el desarrollo de los procesos de contratación, configuración y publicación del proceso de selección en SECOP. Evaluacion jurídica de las ofertas presentadas, seguimiento de todas las etapas del proceso. Acompañamiento a las áreas técnicas en el desarrollo del proceso de selección, desde el punto de vista jurídico, elaboracion y publicacion del contrato cuando el proceso sea adjudicado. </t>
  </si>
  <si>
    <t>Link procesos de selección publicados</t>
  </si>
  <si>
    <t>Procesos de Selección</t>
  </si>
  <si>
    <t>Gestionar la etapa Contractual</t>
  </si>
  <si>
    <t>GC_03</t>
  </si>
  <si>
    <t>Tramitar los procedimientos administrativos por presunto incumplimiento de contratos</t>
  </si>
  <si>
    <t>Tramitar los procedimientos administrativos por presunto incumplimiento de contratos. Una vez revisado y aprobado el informe de supervisión, realizar la citación a audiencia de descargos,  participar en las audiencias de descargos, generar los documentos de trámite (actas, asistencias, resoluciones de imposición de multa o sanción (cuando aplique), cierre de la actuación administrativa, etc</t>
  </si>
  <si>
    <t>Citación audiencia de descargos</t>
  </si>
  <si>
    <t>Gestionar la etapa Post-Contractual</t>
  </si>
  <si>
    <t>GC_04</t>
  </si>
  <si>
    <t>Revisar informe final de supervisión y proyectar acta de liquidación (cuando aplique)</t>
  </si>
  <si>
    <t xml:space="preserve">Revisión de los informes finales de supervisión radicados por los supervisores de contratos, revisión del expediente contractual electrónico y proyección del acta de liquidación (cuando aplique). Para el caso de los contratos que no requieran liquidación, se remitirá copia de la versión aprobada del informe final de supervisión </t>
  </si>
  <si>
    <t>Proyecto de acta de liquidación o informe final de supervisión aprobado (según corresponda)</t>
  </si>
  <si>
    <t>Proyecto de acta de liquidación o Informe final de supervisión aprobado</t>
  </si>
  <si>
    <t>GC_05</t>
  </si>
  <si>
    <t>Crear modificación contractual de liquidación en SECOP II</t>
  </si>
  <si>
    <t>Una vez recibida el acta de liquidación debidamente suscrita por las partes, se configurará en SECOP II el contrato, se tramitará le flujo de aprobación interno y se enviará para revisión del proveedor. Esta actividad aplica únicamente para aquellos contratos que hayan sido publicados en SECOP II</t>
  </si>
  <si>
    <t>Reporte creación modificación SECOP II</t>
  </si>
  <si>
    <t>GC_06</t>
  </si>
  <si>
    <t>Publicar liquidación de contrato</t>
  </si>
  <si>
    <t>Una vez firmada el acta de liquidación por el proveedor (para el caso de contratos publicados en SECOP I y TVEC) o aprobada la modificación en la plataforma SECOP II, se publicará la correspondiente  acta de liquidación. Para contratos que no requieren liquidación se publicará el informe final de supervisión</t>
  </si>
  <si>
    <t>Comprobante de publicación</t>
  </si>
  <si>
    <t>GC_07</t>
  </si>
  <si>
    <t>Participar activamente en las actividades de innovación programadas por la subdirección de formación para el 2023</t>
  </si>
  <si>
    <t>GC_08</t>
  </si>
  <si>
    <t>Realizar los grupos primarios de gestión de contratación</t>
  </si>
  <si>
    <t>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t>
  </si>
  <si>
    <t>Registro de asistencia</t>
  </si>
  <si>
    <t>INICIALES DEL PROCESO</t>
  </si>
  <si>
    <t>INICIATIVAS</t>
  </si>
  <si>
    <t>LINEAS DE ACCIÓN</t>
  </si>
  <si>
    <t>AI</t>
  </si>
  <si>
    <t>CO</t>
  </si>
  <si>
    <t>DE</t>
  </si>
  <si>
    <t>FO</t>
  </si>
  <si>
    <t>GAF</t>
  </si>
  <si>
    <t>GC</t>
  </si>
  <si>
    <t>GTI</t>
  </si>
  <si>
    <t>GTH</t>
  </si>
  <si>
    <t>GJ</t>
  </si>
  <si>
    <t>Gestión jurídica</t>
  </si>
  <si>
    <t>GL</t>
  </si>
  <si>
    <t>2.5 Establecer y socializar la estrategia para utilizar un instrumento de agregación de demanda que facilite la compra agregada de conectividad. Computadores para Educar será la entidad compradora dentro del instrumento, lo cual permitirá la eliminación de los costos de intermediación del servicio y promoverá el uso eficiente de los recursos. (Línea de acción 3).</t>
  </si>
  <si>
    <t>HSEQ</t>
  </si>
  <si>
    <t>ME</t>
  </si>
  <si>
    <t>SC</t>
  </si>
  <si>
    <t>ST</t>
  </si>
  <si>
    <t>SA</t>
  </si>
  <si>
    <t>3.9 Diseñar e implementar espacios de co-creación con los estudiantes para fomentar el desarrollo de competencias del siglo XXI a través de las tecnologías digitales. Este proceso formativo tendrá como resultado la identificación de estrategias innovadoras a partir de las tecnologías digitales, permitiéndoles de manera práctica dar solución a las necesidades de su contexto. (Línea de acción 3). *(Actividad con costos asumidos en actividad 3.11)*</t>
  </si>
  <si>
    <t>4.2 Diseñar y articular instrumentos unificados de recolección de datos que permitan hacer un seguimiento sistemático del acceso y uso de recursos digitales en las prácticas educativas por parte de docentes y estudiantes. Estos instrumentos tendrán en cuenta métodos de recolección tipo encuestas, registros administrativos y métodos de recolección de información cualitativa a partir de registros etnográficos, métodos de observación, grupos focales, entre otros. Estos instrumentos deberán tener el aval técnico requerido para su implementación (DANE) y estar articulados con la estrategia de monitoreo y evaluación.</t>
  </si>
  <si>
    <t>Incrementar el número de sedes educativas con conectividad a Internet</t>
  </si>
  <si>
    <t>4.3 Diseñar e implementar el Sistema de Información y Evaluación para la Innovación Educativa a partir de las Tecnologías digitales que compile la información sobre: el uso de las TIC, el acceso a conectividad y recursos digitales, la formación docente, resultados en el aprendizaje de los estudiantes, entre otros Este sistema deberá contar con la información pertinente para realizar el monitoreo y evaluación de la incorporación de las tecnologías digitales, así como, la recolección de datos deben ser compatibles con el Sistema de Información y el observatorio de la Innovación Educativa Importante: Definición e implementación de política publica para la obligatoriedad del reporte de la información</t>
  </si>
  <si>
    <t>1.7 (Conpes 4068)  Incorporar la dotación y actualización de equipos en bibliotecas escolares de establecimientos educativos públicos como elementos adicionales en el modelo de focalización de Computadores para Educar</t>
  </si>
  <si>
    <t>Actualización competencias</t>
  </si>
  <si>
    <t>Apoyo Jurídico a la Entidad</t>
  </si>
  <si>
    <t>Capacitación</t>
  </si>
  <si>
    <t xml:space="preserve">Desarrollar el Sistema de Información Misional </t>
  </si>
  <si>
    <t xml:space="preserve">Gestionar los servicios de TI </t>
  </si>
  <si>
    <t>Mantener elementos transaccionales para la gestión del talento humano</t>
  </si>
  <si>
    <t>Proporcionar y mantener un ambiente laboral saludable</t>
  </si>
  <si>
    <t>Representación judicial de la Entidad</t>
  </si>
  <si>
    <t>Revisión legal CPE</t>
  </si>
  <si>
    <t>Seguimiento a Manual de comité conciliación y defensa judicial.</t>
  </si>
  <si>
    <t xml:space="preserve">Supervisar los contratos </t>
  </si>
  <si>
    <t>Impacto</t>
  </si>
  <si>
    <t>2. Perioricidad</t>
  </si>
  <si>
    <t>3. Proposito</t>
  </si>
  <si>
    <t>El control se ejecuta de manera consiente por parte del responsable</t>
  </si>
  <si>
    <t>Tipo de Control</t>
  </si>
  <si>
    <t>6. Cumplimiento</t>
  </si>
  <si>
    <t>Preventivo</t>
  </si>
  <si>
    <t>Asignado</t>
  </si>
  <si>
    <t>Adecuado</t>
  </si>
  <si>
    <t>Oportuna</t>
  </si>
  <si>
    <t>Prevenir</t>
  </si>
  <si>
    <t>Confiable</t>
  </si>
  <si>
    <t>Se investigan y resuelven oportunamente</t>
  </si>
  <si>
    <t>Completa</t>
  </si>
  <si>
    <t>Siempre se ejecuta</t>
  </si>
  <si>
    <t>8. Corrupción</t>
  </si>
  <si>
    <t>Direccionamiento Estratégico</t>
  </si>
  <si>
    <t>Gestión HSEQ</t>
  </si>
  <si>
    <t>No es un control</t>
  </si>
  <si>
    <t>1. Estratégico</t>
  </si>
  <si>
    <t>Direccionamiento Estratégico, Comunicaciones, Gestión TI, Monitoreo y Evaluación, Gestión de Soluciones Tecnológicas, Sostenibilidad Ambiental, Formación Educativa, Gestión Logística, Servicio al Cliente, Gestión Administrativa y Financiera, Gestión de Talento Humano, Gestión de Contratación</t>
  </si>
  <si>
    <t>7. Imagen ó reputacional</t>
  </si>
  <si>
    <t>Formación Educativa</t>
  </si>
  <si>
    <t>Correctivo</t>
  </si>
  <si>
    <t>Detectar</t>
  </si>
  <si>
    <t>Gestión Administrativa y Financiera</t>
  </si>
  <si>
    <t>4. Financiero</t>
  </si>
  <si>
    <t>3. Operativos</t>
  </si>
  <si>
    <t>Monitoreo y Evaluación</t>
  </si>
  <si>
    <t>Gestión de Soluciones Tecnológicas</t>
  </si>
  <si>
    <t>Inoportuna</t>
  </si>
  <si>
    <t>Servicio al Cliente</t>
  </si>
  <si>
    <t xml:space="preserve">Sostenibildad Ambiental </t>
  </si>
  <si>
    <t>No confiable</t>
  </si>
  <si>
    <t>No se investigan y no se resuelven oportunamente</t>
  </si>
  <si>
    <t>No existe</t>
  </si>
  <si>
    <t>Algunas veces</t>
  </si>
  <si>
    <t>Gestión de Talento Humano</t>
  </si>
  <si>
    <t>Gestión TI</t>
  </si>
  <si>
    <t>5. Tecnológicos</t>
  </si>
  <si>
    <t>Gestión de Contratación</t>
  </si>
  <si>
    <t>Probabilidad</t>
  </si>
  <si>
    <t>Clasificación</t>
  </si>
  <si>
    <t>1. Responsabes</t>
  </si>
  <si>
    <t>4. Como se realiza la actividad de control</t>
  </si>
  <si>
    <t>5. Que pasa con las observaciones y desviaciones</t>
  </si>
  <si>
    <t>6. Evidencia de la ejecuciòn del control</t>
  </si>
  <si>
    <t>Rara vez</t>
  </si>
  <si>
    <t>Catastrofico</t>
  </si>
  <si>
    <t>Improbable</t>
  </si>
  <si>
    <t>Mayor</t>
  </si>
  <si>
    <t>2. Gerenciales</t>
  </si>
  <si>
    <t>No Asignado</t>
  </si>
  <si>
    <t>Inadecuado</t>
  </si>
  <si>
    <t>Incompleta</t>
  </si>
  <si>
    <t>Posible</t>
  </si>
  <si>
    <t>Moderado</t>
  </si>
  <si>
    <t>Probable</t>
  </si>
  <si>
    <t>Menor</t>
  </si>
  <si>
    <t>Casi seguro</t>
  </si>
  <si>
    <t>Insignificante</t>
  </si>
  <si>
    <t>Solidez individual de cada control</t>
  </si>
  <si>
    <t>Fuerte</t>
  </si>
  <si>
    <t>Riego Residual</t>
  </si>
  <si>
    <t>Procesos</t>
  </si>
  <si>
    <t>No se ejecuta</t>
  </si>
  <si>
    <t>Debil</t>
  </si>
  <si>
    <t>ExtremaFuerte</t>
  </si>
  <si>
    <t>Moderada</t>
  </si>
  <si>
    <t>AltaFuerte</t>
  </si>
  <si>
    <t>Baja</t>
  </si>
  <si>
    <t>ModeradaFuerte</t>
  </si>
  <si>
    <t>BajaFuerte</t>
  </si>
  <si>
    <t>No es sujeto de seguimiento</t>
  </si>
  <si>
    <t>ExtremaModerado</t>
  </si>
  <si>
    <t>Alta</t>
  </si>
  <si>
    <t>Auditoría Interna</t>
  </si>
  <si>
    <t>AltaModerado</t>
  </si>
  <si>
    <t>ModeradaModerado</t>
  </si>
  <si>
    <t>BajaModerado</t>
  </si>
  <si>
    <t>ExtremaDébil</t>
  </si>
  <si>
    <t>Extrema</t>
  </si>
  <si>
    <t>AltaDébil</t>
  </si>
  <si>
    <t>ModeradaDébil</t>
  </si>
  <si>
    <t>BajaDébil</t>
  </si>
  <si>
    <t>Gestión Jurídica</t>
  </si>
  <si>
    <t>Soluciones Tecnológicas, Sostenibilidad Ambiental</t>
  </si>
  <si>
    <t>TIPO DE INDICADOR</t>
  </si>
  <si>
    <t>Resultado</t>
  </si>
  <si>
    <t>Mínimo</t>
  </si>
  <si>
    <t>Gestión</t>
  </si>
  <si>
    <t>Máximo</t>
  </si>
  <si>
    <t>Acumulable</t>
  </si>
  <si>
    <t>Producto</t>
  </si>
  <si>
    <t>Ejemplos</t>
  </si>
  <si>
    <r>
      <rPr>
        <b/>
        <sz val="12"/>
        <color theme="1"/>
        <rFont val="Franklin Gothic Book"/>
        <family val="2"/>
      </rPr>
      <t>Indicadores de gestión</t>
    </r>
    <r>
      <rPr>
        <sz val="11"/>
        <color theme="1"/>
        <rFont val="Franklin Gothic Book"/>
        <family val="2"/>
      </rPr>
      <t>: su objetivo es cuantificar y medir dos elementos: a) La cantidad de insumos utilizados y b) Las acciones de gestión realizadas
Con los insumos y las actividades, una entidad hace énfasis para lograr la eficiencia de su proceso productivo (máxima cantidad de producto que un nivel dado de insumos puede generar (por ejemplo, el gasto público) o, alternativamente, el nivel mínimo de insumos que se requiere para generar una cantidad dada de producto).
Isumos:  factores productivos (físicos, humanos, jurídicos, y financieros), bienes y/o servicios con los que se cuenta para la generación de valor en el proceso productivo
Actividades: conjunto de acciones que contribuyen a la transformación de insumos en productos.
.</t>
    </r>
  </si>
  <si>
    <t>Indicadores de insumo:
•	 Recursos invertidos para el apoyo a la innovación y desarrollo tecnológico.
•	 Equipos de cómputo comprados para escuelas rurales.
•	 Docentes contratados para centros educativos de comunidades indígenas.
•	 Lineamientos de política pública para el fomento de juegos tradicionales autóctonos.</t>
  </si>
  <si>
    <t>Indicadores de actividades:
•	 Municipios focalizados por la estrategia nacional de prevención de embarazo en adolescentes que implementan jornada única.
•	 Municipios con información recolectada con la ficha SISBEN.
•	 Visitas de inspección, vigilancia y control de medicamentos y alimentos realizadas</t>
  </si>
  <si>
    <r>
      <rPr>
        <b/>
        <sz val="12"/>
        <color theme="1"/>
        <rFont val="Franklin Gothic Book"/>
        <family val="2"/>
      </rPr>
      <t>Indicadores de producto</t>
    </r>
    <r>
      <rPr>
        <sz val="11"/>
        <color theme="1"/>
        <rFont val="Franklin Gothic Book"/>
        <family val="2"/>
      </rPr>
      <t>: su objetivo es cuantificar y medir: a) Bienes y servicios entregados y b) Beneficiarios de bienes y servicios entregados
Miden los bienes y servicios que son generados y entregados, cumpliendo los estándares de calidad definidos, como consecuencia de la transformación de los insumos a través de un proceso de producción.
Los bienes son aquellos productos de carácter físico, tangible y acumulable. Normalmente son sujetos de desgaste y depreciación por el uso; en tanto que los servicios son los productos intangibles y no acumulables, su efecto es inmediato y se producen al mismo tiempo de su consumo, a través de una relación directa entre proveedores y receptores de los servicios.</t>
    </r>
  </si>
  <si>
    <t>Indicadores por lado de oferta:
• Antenas de telefonía móvil construidas.
• Nuevas casas de justicia y nuevos centros de convivencia ciudadana en funcionamiento.
• Kilómetros de calzadas construidas a través de concesión</t>
  </si>
  <si>
    <t>Indicadores lado de la demanda
•Personas beneficiadas a través de las antenas de telefonía móvil.
•Número de solicitudes recibidas por las casas de justicia y centros de convivencia ciudadana.
• Municipios beneficiados con los kilómetros de calzadas construidos.
•Productores rurales beneficiados con asistencia técnica integral.</t>
  </si>
  <si>
    <t>Indicadores de resultado: su objetivo es cuantificar y valorar: a) El cambio en las condiciones de bienestar, b) El cambio de percepción y c) Generación de conocimiento
Son aquellos que cuantifican los efectos relacionados con la intervención pública. De esta forma, estos indicadores miden los cambios de percepción, conocimiento, condiciones de bienestar, entre otros</t>
  </si>
  <si>
    <t>Indicadores que cuantifican los efectos generados desde el lado de los beneficiarios o consumidores como, por ejemplo:
•	 Personas fallecidas en accidentes de tránsito.
•	 Percepción de acceso a los servicios de salud.
•	 Afiliados activos a pensiones</t>
  </si>
  <si>
    <t>Indicadores que miden los cambios en el bienestar de la población como:
•	 Índice de Pobreza Multidimensional
•	 Pobreza Monetaria Rural.
•	 Índice de fatalidad minera.
•	 Tasa de cobertura en educación superior.
•	 Déficit habitacional rural.
•	 Acceso a internet en hogares</t>
  </si>
  <si>
    <t>CONTROL</t>
  </si>
  <si>
    <t>Tipo de Proceso</t>
  </si>
  <si>
    <t>Misional</t>
  </si>
  <si>
    <t>Estratégico</t>
  </si>
  <si>
    <t>Apoyo</t>
  </si>
  <si>
    <t>NOMBRE DE LA ACTIVIDAD</t>
  </si>
  <si>
    <t>FE_01</t>
  </si>
  <si>
    <t>Generar alianzas con entidades públicas y privadas</t>
  </si>
  <si>
    <t>Consiste en fomentar la creación de experiencias significativas a través de los laboratorios de innovación que se hagan con las entidades públicas y privadas</t>
  </si>
  <si>
    <t>Documento alianza</t>
  </si>
  <si>
    <t>FE_02</t>
  </si>
  <si>
    <t xml:space="preserve">Lista  de asistencia y/o grabación reunión </t>
  </si>
  <si>
    <t>FE_03</t>
  </si>
  <si>
    <t>Ejecutar las actividades y experiencias de aprendizaje con uso de elementos electrónicos y tecnológicos recuperados</t>
  </si>
  <si>
    <t>Ejecutar las actividades y experiencias de aprendizaje con uso de elementos electrónicos y tecnológicos recuperados a través del kit Maker con estudiantes de las sedes educativas focalizadas</t>
  </si>
  <si>
    <t>Base de datos docentes y estudiantes formados o acompañados</t>
  </si>
  <si>
    <t>Estudiantes y docentes</t>
  </si>
  <si>
    <t>Desarrollar el evento Educa Digital Nacional con participación de docentes, directivos docentes y comunidad educativa en general.</t>
  </si>
  <si>
    <t>Desarrollar conjuntamente con las entidades territoriales aliadas, los eventos Educa Digital regionales (EdukParty) con participación de docentes, directivos docentes a nivel regional</t>
  </si>
  <si>
    <t>Documentar las experiencias ganadoras que se presentan en el Educa Digital Nacional, mediante la realización de un video de su experiencia</t>
  </si>
  <si>
    <t>Realizar hackáthones</t>
  </si>
  <si>
    <t>Realizar eventos regionales que incentive a docentes y estudiantes en el uso de los laboratorios de nuevas soluciones tecnológicas y los kits maker entregados a las Instituciones educativas públicas del país para que así conformen un equipo y desarrollen un prototipo que de una solución a una problemática de su comunidad</t>
  </si>
  <si>
    <t>Realizar un evento nacional en donde se presenten los equipos ganadores de los regionales</t>
  </si>
  <si>
    <t>Desarrollar el evento Educa Digital Nacional con participación de docentes, directivos docentes  y comunidad educativa para promover los espacios de socialización de experiencias exitosas de aula, conferencias, talleres, entre otras.</t>
  </si>
  <si>
    <t>Desarrollar los eventos de Educa Digital Regional (EdukParty) a nivel regional con el apoyo de las entidades territoriales</t>
  </si>
  <si>
    <t>Documentar las experiencias ganadoras de los Educa Digital regionales que se presentarán en el Educa Digital Nacional, mediante la realización de un video de su experiencia</t>
  </si>
  <si>
    <t>Realizar hackáthones con estudiantes para resolver problemas de la vida cotidiana mediante el planteamiento de retos</t>
  </si>
  <si>
    <t>Realizar eventos regionales donde los equipos conformados en las I.E. por docentes y estudiantes socialicen los prototipos desarrollados con los kits de nuevas tecnologías y kit maker que dan us respuesta a una problemática de su comunidad</t>
  </si>
  <si>
    <t>FE_04</t>
  </si>
  <si>
    <t>FE_05</t>
  </si>
  <si>
    <t>FE_06</t>
  </si>
  <si>
    <t>FE_07</t>
  </si>
  <si>
    <t>FE_08</t>
  </si>
  <si>
    <t>FE_09</t>
  </si>
  <si>
    <t>FE_10</t>
  </si>
  <si>
    <t>FE_11</t>
  </si>
  <si>
    <t>FE_12</t>
  </si>
  <si>
    <t>FE_13</t>
  </si>
  <si>
    <t>FE_14</t>
  </si>
  <si>
    <t>FE_15</t>
  </si>
  <si>
    <t>FE_16</t>
  </si>
  <si>
    <t>FE_17</t>
  </si>
  <si>
    <t>FE_18</t>
  </si>
  <si>
    <t>FE_19</t>
  </si>
  <si>
    <t>FE_20</t>
  </si>
  <si>
    <t>FE_21</t>
  </si>
  <si>
    <t>FE_22</t>
  </si>
  <si>
    <t>FE_23</t>
  </si>
  <si>
    <t>FE_24</t>
  </si>
  <si>
    <t>Realizar un evento nacional donde los equipos ganadores de los regionales que están conformados en las I.E. por docentes y estudiantes muestren los prototipos desarrollados con los kits de nuevas tecnologías y kit maker que dan solución a una problemática establecida</t>
  </si>
  <si>
    <t>FE_25</t>
  </si>
  <si>
    <t>Realizar los grupos primarios de gestión administrativa y financiera</t>
  </si>
  <si>
    <t>Talleres o capacitaciones en robótica, programación, diseño 3D, entre otros,con elementos electrónicos y tecnológicos recuperados a la comunidad educativa</t>
  </si>
  <si>
    <t>ST_16</t>
  </si>
  <si>
    <t>Actas de Reunión</t>
  </si>
  <si>
    <t>ST_17</t>
  </si>
  <si>
    <t>Realizar una convocatoria con los Entes Territoriales con el objetivo de implementar el modelo operativo, mediante la ejeccuión de un piloto a partir del resultado de la informacicion del sondeo ejecutado por CPE.</t>
  </si>
  <si>
    <t>Reuniones con los actores involucrados</t>
  </si>
  <si>
    <t>Para el desarrollo de esta linea de accion se realizará un trabajo conjunto con: Entidades territoriales y entidades del sector gobierno cuando sea necesario.. Estas reuniones permitiran avanzar en la ejecucion del plan piloto.</t>
  </si>
  <si>
    <t>Realizar capacitaciones en robótica, programación, diseño 3D, entre otros, para promover actividades y experiencias de aprendizaje con uso de elementos electrónicos y tecnológicos recuperados</t>
  </si>
  <si>
    <t>Presentar el reporte CHIP - Categoría contable</t>
  </si>
  <si>
    <t>Verificar la elaboración y de la publicación del Plan Anticorrupción y de Atención al Ciudadano</t>
  </si>
  <si>
    <t>ME_01</t>
  </si>
  <si>
    <t>Generar el mecanismo de intercambio de información</t>
  </si>
  <si>
    <t xml:space="preserve">Esta actividad se orienta a generar los espacios con las entidades del ecosistema de innovaciónpara para lograr la definición y establecimiento de mecanismos para el intercambio de información, entre los que se pueden encontrar (convenio de intercambio o compromisos de confidencialidad o acuerdo de interoperabilidad e intercambio, entre otros) </t>
  </si>
  <si>
    <t>Documento de intercambio de información</t>
  </si>
  <si>
    <t>ME_02</t>
  </si>
  <si>
    <t>Gestionar los elementos necesarios para el mantenimiento evolutivo del Sistema de información de monitoreo y evaluación para la innovación educativa a partir de las tecnologías digitales, así como el desarrollo de los componentes que se identifiquen como necesarios y el inicio de la gestión de transición.</t>
  </si>
  <si>
    <t>Realizar acciones tendientes a la contratación para obtener los elementos necesarios para garantizar el mantenimiento evolutivo del Sistema de información de monitoreo y evaluación para la innovación educativa a partir de las tecnologías digitales, así como el desarrollo de los componentes que se identifiquen como necesarios y el inicio de la gestión de transición.</t>
  </si>
  <si>
    <t>ME_03</t>
  </si>
  <si>
    <t>Ejecutar el proyecto "Sistema de información de monitoreo y evaluación para la innovación educativa a partir de las tecnologías digitales" Componente 4.</t>
  </si>
  <si>
    <t>Realizar todas las acciones requeridas para el desarrollo del Sistema de información de monitoreo y evaluación para la innovación educativa a partir de las tecnologías digitales de acuerdo con el diseño establecido. El desarrollo deberá quedar desplegado en ambiente de producción.</t>
  </si>
  <si>
    <t>Documento de evidencias del desarrollo realizado para la Fase III del SM&amp;E.</t>
  </si>
  <si>
    <t>ME_04</t>
  </si>
  <si>
    <t xml:space="preserve">Realizar mesas de trabajo internas con los procesos misionales para dinamizar todos los aspectos relacionados con el monitoreo y evaluación de las iniciativas, programas y/o estrategias desarrollados por CPE. </t>
  </si>
  <si>
    <t>*Instaurar mesa e identificación de aspectos a monitorear estrategias misionales.
*Validación y seguimiento de indicadores de aspectos a monitorear.
*Presentación de resultados.</t>
  </si>
  <si>
    <t>ME_05</t>
  </si>
  <si>
    <t>Implementar buenas prácticas en calidad de datos a nivel institucional con el fin de tener información que permita hacer seguimiento sistemático del acceso y uso de tecnologias digitales.</t>
  </si>
  <si>
    <t>Se realizará 2 taller de buenas prácticas de calidad de datos.</t>
  </si>
  <si>
    <t>ME_06</t>
  </si>
  <si>
    <t>Aplicar el instrumento unificado para la captura de información de fuentes primarias que permita el cálculo del indice de evolución digital.</t>
  </si>
  <si>
    <t>BD Instrumentos aplicados (herramienta definida)</t>
  </si>
  <si>
    <t>ME_19</t>
  </si>
  <si>
    <t>Participar en la definición del proyecto de conectividad 2023.</t>
  </si>
  <si>
    <t>Realizar una reunión con la subdirección operativa para alinear y definir las acciones y actividades a implementar en torno a la acción CONPES 3988.
Participar en la formulación del proyecto.
Hacer seguimiento a la implementación del proyecto.</t>
  </si>
  <si>
    <t>Anexo técnico (1)
Estudios previos (1)
Estudio de mercado (1)
Contrato suscrito (1)</t>
  </si>
  <si>
    <t>Reporte creación de la modificación del contrato, para el tipo "Terminar, terminar unilateralmente o caducar el contrato"  o "Cierre el contrato"  en SECOP II en estado "En revisión del Proveedor", cualquier tipo de cambio</t>
  </si>
  <si>
    <t>Comprobante de publicación en SECOP</t>
  </si>
  <si>
    <t>GAF_012</t>
  </si>
  <si>
    <t>GAF_013</t>
  </si>
  <si>
    <t>GJ_01</t>
  </si>
  <si>
    <t>Hacer seguimiento a procesos judiciales en curso y actuar como representate de CPE dentro del proceso</t>
  </si>
  <si>
    <t>Documentos</t>
  </si>
  <si>
    <t>CO_09</t>
  </si>
  <si>
    <t>CO_10</t>
  </si>
  <si>
    <t>TH_10</t>
  </si>
  <si>
    <t>TH_11</t>
  </si>
  <si>
    <t>Realizar los grupos primarios de Gestión de Soluciones Tecnológicas</t>
  </si>
  <si>
    <t>Realizar los grupos primarios del proceso de comunicaciones</t>
  </si>
  <si>
    <t>Recibir eficientemente las terminales adquiridas en 2022</t>
  </si>
  <si>
    <t>Despachar las terminales adquiridas en 2022</t>
  </si>
  <si>
    <t>Recibir eficientemente las nuevas soluciones tecnologicas adquiridas en 2022</t>
  </si>
  <si>
    <t>Despachar las nuevas soluciones tecnológicas adquiridas en 2022</t>
  </si>
  <si>
    <t>Recibir eficientemente las terminales adquiridas en 2023</t>
  </si>
  <si>
    <t>Despachar las terminales adquiridas en 2023</t>
  </si>
  <si>
    <t>Recibir eficientemente las nuevas soluciones tecnologicas adquiridas en 2023</t>
  </si>
  <si>
    <t>Despachar las nuevas soluciones tecnológicas adquiridas en 2023</t>
  </si>
  <si>
    <t>Recibir eficientemente los kit de electronica adquiridos en 2023</t>
  </si>
  <si>
    <t>Despachar los kit de electronica adquiridos en 2023</t>
  </si>
  <si>
    <t>Adecuaciones e implementaciones en el laboratorio resultado de la consultoria 2022</t>
  </si>
  <si>
    <t>Definir lineamientos de especificaciones técnicas y de adquicisión de NST</t>
  </si>
  <si>
    <t>Verificar periódicamente el inventario del proceso</t>
  </si>
  <si>
    <t>Realizar mesas de trabajo con actores involucrados</t>
  </si>
  <si>
    <t>Realizar una convocatoria con los Entes Territoriales con el objetivo de implementar el modelo operativo, mediante la ejeccuión de un piloto a partir del resultado de la informacicion sondeo ejecutado por CPE.</t>
  </si>
  <si>
    <t>Realizar los grupos primarios de gestión de gestión TI</t>
  </si>
  <si>
    <t>PONDERACIÓN</t>
  </si>
  <si>
    <t>OE1</t>
  </si>
  <si>
    <t>OE2</t>
  </si>
  <si>
    <t>OE3</t>
  </si>
  <si>
    <t>OE4</t>
  </si>
  <si>
    <t>ACCIÓN</t>
  </si>
  <si>
    <t>Retomar los equipos obsoletos 2023</t>
  </si>
  <si>
    <t>SA_07</t>
  </si>
  <si>
    <t>CONTROL DE CAMBIOS</t>
  </si>
  <si>
    <t>VERSIÓN</t>
  </si>
  <si>
    <t>FECHA</t>
  </si>
  <si>
    <t>No. COMITÉ MIPG</t>
  </si>
  <si>
    <t>N. Solicitud</t>
  </si>
  <si>
    <t>ACTIVIDAD</t>
  </si>
  <si>
    <t xml:space="preserve">DESCRIPCIÓN DEL CAMBIO </t>
  </si>
  <si>
    <t>NA</t>
  </si>
  <si>
    <t>Enero.2023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</si>
</sst>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quot;DE_0&quot;0"/>
    <numFmt numFmtId="166" formatCode="0.0"/>
    <numFmt numFmtId="167" formatCode="&quot;FE_&quot;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b/>
      <sz val="11"/>
      <color theme="1"/>
      <name val="Arial Narrow"/>
      <family val="2"/>
    </font>
    <font>
      <sz val="10"/>
      <name val="Arial"/>
      <family val="2"/>
    </font>
    <font>
      <sz val="11"/>
      <name val="Arial Narrow"/>
      <family val="2"/>
    </font>
    <font>
      <b/>
      <sz val="11"/>
      <color theme="0"/>
      <name val="Arial Narrow"/>
      <family val="2"/>
    </font>
    <font>
      <b/>
      <sz val="20"/>
      <color theme="4" tint="-0.499984740745262"/>
      <name val="Franklin Gothic Book"/>
      <family val="2"/>
    </font>
    <font>
      <sz val="11"/>
      <color theme="1"/>
      <name val="Franklin Gothic Book"/>
      <family val="2"/>
    </font>
    <font>
      <b/>
      <sz val="11"/>
      <color theme="1"/>
      <name val="Franklin Gothic Book"/>
      <family val="2"/>
    </font>
    <font>
      <b/>
      <sz val="12"/>
      <color theme="1"/>
      <name val="Franklin Gothic Book"/>
      <family val="2"/>
    </font>
    <font>
      <b/>
      <sz val="11"/>
      <color theme="4" tint="-0.499984740745262"/>
      <name val="Franklin Gothic Book"/>
      <family val="2"/>
    </font>
    <font>
      <sz val="8"/>
      <name val="Calibri"/>
      <family val="2"/>
      <scheme val="minor"/>
    </font>
    <font>
      <b/>
      <sz val="12"/>
      <color theme="1"/>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CCFFFF"/>
        <bgColor indexed="64"/>
      </patternFill>
    </fill>
    <fill>
      <patternFill patternType="solid">
        <fgColor rgb="FFFF99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theme="2" tint="-0.499984740745262"/>
      </left>
      <right style="medium">
        <color theme="2" tint="-0.499984740745262"/>
      </right>
      <top/>
      <bottom/>
      <diagonal/>
    </border>
    <border>
      <left style="thin">
        <color indexed="64"/>
      </left>
      <right style="thin">
        <color indexed="64"/>
      </right>
      <top style="thin">
        <color indexed="64"/>
      </top>
      <bottom/>
      <diagonal/>
    </border>
    <border>
      <left style="medium">
        <color theme="2" tint="-0.499984740745262"/>
      </left>
      <right style="medium">
        <color theme="2" tint="-0.499984740745262"/>
      </right>
      <top style="medium">
        <color theme="2" tint="-0.499984740745262"/>
      </top>
      <bottom/>
      <diagonal/>
    </border>
    <border>
      <left style="medium">
        <color theme="2" tint="-0.499984740745262"/>
      </left>
      <right style="medium">
        <color theme="2" tint="-0.499984740745262"/>
      </right>
      <top/>
      <bottom style="medium">
        <color indexed="64"/>
      </bottom>
      <diagonal/>
    </border>
    <border>
      <left style="medium">
        <color theme="2" tint="-0.499984740745262"/>
      </left>
      <right style="medium">
        <color theme="2" tint="-0.499984740745262"/>
      </right>
      <top/>
      <bottom style="medium">
        <color theme="2" tint="-0.499984740745262"/>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style="thick">
        <color theme="8" tint="0.59996337778862885"/>
      </bottom>
      <diagonal/>
    </border>
    <border>
      <left style="thin">
        <color theme="8" tint="0.59996337778862885"/>
      </left>
      <right style="thin">
        <color theme="8" tint="0.59996337778862885"/>
      </right>
      <top/>
      <bottom style="thin">
        <color theme="8" tint="0.59996337778862885"/>
      </bottom>
      <diagonal/>
    </border>
    <border>
      <left style="thin">
        <color theme="8" tint="0.59996337778862885"/>
      </left>
      <right style="thin">
        <color theme="8" tint="0.59996337778862885"/>
      </right>
      <top style="thin">
        <color theme="8" tint="0.59996337778862885"/>
      </top>
      <bottom style="double">
        <color theme="8" tint="0.59996337778862885"/>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8">
    <xf numFmtId="0" fontId="0" fillId="0" borderId="0"/>
    <xf numFmtId="43" fontId="1" fillId="0" borderId="0" applyFont="0" applyFill="0" applyBorder="0" applyAlignment="0" applyProtection="0"/>
    <xf numFmtId="164" fontId="5"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3" fillId="0" borderId="0" xfId="0" applyFont="1"/>
    <xf numFmtId="0" fontId="4" fillId="2" borderId="0" xfId="0" applyFont="1" applyFill="1" applyAlignment="1">
      <alignment horizontal="center"/>
    </xf>
    <xf numFmtId="0" fontId="6" fillId="0" borderId="0" xfId="2" applyNumberFormat="1" applyFont="1" applyFill="1" applyBorder="1" applyAlignment="1" applyProtection="1">
      <alignment vertical="center"/>
      <protection locked="0"/>
    </xf>
    <xf numFmtId="0" fontId="6" fillId="0" borderId="0" xfId="2" applyNumberFormat="1" applyFont="1" applyFill="1" applyBorder="1" applyAlignment="1" applyProtection="1">
      <alignment horizontal="left" vertical="center" indent="1"/>
      <protection locked="0"/>
    </xf>
    <xf numFmtId="0" fontId="2" fillId="0" borderId="4" xfId="3" applyFont="1" applyBorder="1"/>
    <xf numFmtId="0" fontId="1" fillId="0" borderId="2" xfId="3" applyBorder="1"/>
    <xf numFmtId="0" fontId="2" fillId="0" borderId="0" xfId="0" applyFont="1"/>
    <xf numFmtId="0" fontId="1" fillId="0" borderId="5" xfId="3" applyBorder="1"/>
    <xf numFmtId="0" fontId="1" fillId="0" borderId="4" xfId="3" applyBorder="1"/>
    <xf numFmtId="0" fontId="0" fillId="0" borderId="2" xfId="3" applyFont="1" applyBorder="1"/>
    <xf numFmtId="0" fontId="0" fillId="0" borderId="6" xfId="3" applyFont="1" applyBorder="1"/>
    <xf numFmtId="0" fontId="3" fillId="0" borderId="0" xfId="4"/>
    <xf numFmtId="0" fontId="3" fillId="0" borderId="1" xfId="4" applyBorder="1"/>
    <xf numFmtId="0" fontId="7" fillId="4" borderId="3" xfId="4" applyFont="1" applyFill="1" applyBorder="1" applyAlignment="1">
      <alignment horizontal="center" vertical="center" wrapText="1"/>
    </xf>
    <xf numFmtId="0" fontId="9" fillId="0" borderId="0" xfId="0" applyFont="1"/>
    <xf numFmtId="0" fontId="10"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top" wrapText="1"/>
    </xf>
    <xf numFmtId="0" fontId="12" fillId="5" borderId="7" xfId="0" applyFont="1" applyFill="1" applyBorder="1" applyAlignment="1">
      <alignment horizontal="center" vertical="center" wrapText="1"/>
    </xf>
    <xf numFmtId="0" fontId="9" fillId="0" borderId="7" xfId="0" applyFont="1" applyBorder="1" applyAlignment="1">
      <alignment horizontal="left"/>
    </xf>
    <xf numFmtId="0" fontId="9" fillId="0" borderId="7" xfId="0" applyFont="1" applyBorder="1" applyAlignment="1">
      <alignment horizontal="center"/>
    </xf>
    <xf numFmtId="0" fontId="9" fillId="0" borderId="7" xfId="0" applyFont="1" applyBorder="1" applyAlignment="1">
      <alignment horizontal="center" vertical="center"/>
    </xf>
    <xf numFmtId="0" fontId="6" fillId="3" borderId="0" xfId="2" applyNumberFormat="1" applyFont="1" applyFill="1" applyBorder="1" applyAlignment="1" applyProtection="1">
      <alignment vertical="center"/>
      <protection locked="0"/>
    </xf>
    <xf numFmtId="9" fontId="9" fillId="0" borderId="7" xfId="7" applyFont="1" applyBorder="1" applyAlignment="1">
      <alignment horizontal="center"/>
    </xf>
    <xf numFmtId="9" fontId="9" fillId="0" borderId="7" xfId="7" applyFont="1" applyBorder="1" applyAlignment="1">
      <alignment horizontal="center" vertical="center"/>
    </xf>
    <xf numFmtId="1" fontId="9" fillId="0" borderId="7" xfId="0" applyNumberFormat="1" applyFont="1" applyBorder="1" applyAlignment="1">
      <alignment horizontal="center" vertical="center"/>
    </xf>
    <xf numFmtId="165" fontId="9" fillId="0" borderId="7" xfId="0" applyNumberFormat="1" applyFont="1" applyBorder="1" applyAlignment="1">
      <alignment horizontal="center"/>
    </xf>
    <xf numFmtId="0" fontId="9" fillId="0" borderId="9" xfId="0" applyFont="1" applyBorder="1" applyAlignment="1">
      <alignment horizontal="left"/>
    </xf>
    <xf numFmtId="165" fontId="9" fillId="0" borderId="9" xfId="0" applyNumberFormat="1" applyFont="1" applyBorder="1" applyAlignment="1">
      <alignment horizontal="center"/>
    </xf>
    <xf numFmtId="9" fontId="9" fillId="0" borderId="9" xfId="7" applyFont="1" applyBorder="1" applyAlignment="1">
      <alignment horizontal="center"/>
    </xf>
    <xf numFmtId="0" fontId="9" fillId="0" borderId="9" xfId="0" applyFont="1" applyBorder="1" applyAlignment="1">
      <alignment horizontal="center" vertical="center"/>
    </xf>
    <xf numFmtId="1" fontId="9" fillId="0" borderId="9" xfId="0" applyNumberFormat="1" applyFont="1" applyBorder="1" applyAlignment="1">
      <alignment horizontal="center" vertical="center"/>
    </xf>
    <xf numFmtId="0" fontId="9" fillId="0" borderId="8" xfId="0" applyFont="1" applyBorder="1" applyAlignment="1">
      <alignment horizontal="left"/>
    </xf>
    <xf numFmtId="0" fontId="9" fillId="0" borderId="8" xfId="0" applyFont="1" applyBorder="1" applyAlignment="1">
      <alignment horizontal="center"/>
    </xf>
    <xf numFmtId="0" fontId="9" fillId="0" borderId="8" xfId="0" applyFont="1" applyBorder="1" applyAlignment="1">
      <alignment horizontal="center" vertical="center"/>
    </xf>
    <xf numFmtId="1" fontId="9" fillId="0" borderId="8" xfId="0" applyNumberFormat="1" applyFont="1" applyBorder="1" applyAlignment="1">
      <alignment horizontal="center" vertical="center"/>
    </xf>
    <xf numFmtId="0" fontId="9" fillId="0" borderId="9" xfId="0" applyFont="1" applyBorder="1" applyAlignment="1">
      <alignment horizontal="center"/>
    </xf>
    <xf numFmtId="9" fontId="9" fillId="0" borderId="8" xfId="7" applyFont="1" applyBorder="1" applyAlignment="1">
      <alignment horizontal="center"/>
    </xf>
    <xf numFmtId="0" fontId="9" fillId="0" borderId="10" xfId="0" applyFont="1" applyBorder="1" applyAlignment="1">
      <alignment horizontal="left"/>
    </xf>
    <xf numFmtId="0" fontId="9" fillId="0" borderId="10" xfId="0" applyFont="1" applyBorder="1" applyAlignment="1">
      <alignment horizontal="center"/>
    </xf>
    <xf numFmtId="9" fontId="9" fillId="0" borderId="10" xfId="7" applyFont="1" applyBorder="1" applyAlignment="1">
      <alignment horizontal="center"/>
    </xf>
    <xf numFmtId="0" fontId="9" fillId="0" borderId="10" xfId="0" applyFont="1" applyBorder="1" applyAlignment="1">
      <alignment horizontal="center" vertical="center"/>
    </xf>
    <xf numFmtId="1" fontId="9" fillId="0" borderId="10" xfId="0" applyNumberFormat="1" applyFont="1" applyBorder="1" applyAlignment="1">
      <alignment horizontal="center" vertical="center"/>
    </xf>
    <xf numFmtId="166" fontId="9" fillId="0" borderId="7" xfId="0" applyNumberFormat="1" applyFont="1" applyBorder="1" applyAlignment="1">
      <alignment horizontal="center" vertical="center"/>
    </xf>
    <xf numFmtId="9" fontId="9" fillId="0" borderId="7" xfId="7" applyFont="1" applyFill="1" applyBorder="1" applyAlignment="1">
      <alignment horizontal="center"/>
    </xf>
    <xf numFmtId="0" fontId="9" fillId="0" borderId="7" xfId="0" applyFont="1" applyFill="1" applyBorder="1" applyAlignment="1">
      <alignment horizontal="left"/>
    </xf>
    <xf numFmtId="1" fontId="9" fillId="0" borderId="7" xfId="0" applyNumberFormat="1" applyFont="1" applyFill="1" applyBorder="1" applyAlignment="1">
      <alignment horizontal="center" vertical="center"/>
    </xf>
    <xf numFmtId="167" fontId="9" fillId="0" borderId="9" xfId="0" applyNumberFormat="1" applyFont="1" applyFill="1" applyBorder="1" applyAlignment="1">
      <alignment horizontal="center"/>
    </xf>
    <xf numFmtId="0" fontId="9" fillId="0" borderId="8" xfId="0" applyFont="1" applyFill="1" applyBorder="1" applyAlignment="1">
      <alignment horizontal="left"/>
    </xf>
    <xf numFmtId="0" fontId="9" fillId="0" borderId="9" xfId="0" applyFont="1" applyFill="1" applyBorder="1" applyAlignment="1">
      <alignment horizontal="left"/>
    </xf>
    <xf numFmtId="0" fontId="9" fillId="0" borderId="0" xfId="0" applyFont="1" applyAlignment="1"/>
    <xf numFmtId="9" fontId="9" fillId="0" borderId="9" xfId="7" applyFont="1" applyFill="1" applyBorder="1" applyAlignment="1">
      <alignment horizontal="center"/>
    </xf>
    <xf numFmtId="0" fontId="9" fillId="0" borderId="9" xfId="0" applyFont="1" applyFill="1" applyBorder="1" applyAlignment="1">
      <alignment horizontal="center" vertical="center"/>
    </xf>
    <xf numFmtId="0" fontId="9" fillId="0" borderId="7" xfId="0" applyFont="1" applyFill="1" applyBorder="1" applyAlignment="1">
      <alignment horizontal="center" vertical="center"/>
    </xf>
    <xf numFmtId="9" fontId="9" fillId="0" borderId="7" xfId="7" applyFont="1" applyFill="1" applyBorder="1" applyAlignment="1">
      <alignment horizontal="center" vertical="center"/>
    </xf>
    <xf numFmtId="9" fontId="9" fillId="0" borderId="8" xfId="7" applyFont="1" applyFill="1" applyBorder="1" applyAlignment="1">
      <alignment horizontal="center"/>
    </xf>
    <xf numFmtId="0" fontId="9" fillId="0" borderId="8" xfId="0" applyFont="1" applyFill="1" applyBorder="1" applyAlignment="1">
      <alignment horizontal="center" vertical="center"/>
    </xf>
    <xf numFmtId="9" fontId="9" fillId="0" borderId="7" xfId="0" applyNumberFormat="1" applyFont="1" applyBorder="1" applyAlignment="1">
      <alignment horizontal="center" vertical="center"/>
    </xf>
    <xf numFmtId="4" fontId="9" fillId="0" borderId="0" xfId="0" applyNumberFormat="1" applyFont="1"/>
    <xf numFmtId="43" fontId="9" fillId="0" borderId="0" xfId="1" applyFont="1"/>
    <xf numFmtId="165" fontId="9" fillId="0" borderId="10" xfId="0" applyNumberFormat="1" applyFont="1" applyBorder="1" applyAlignment="1">
      <alignment horizontal="center"/>
    </xf>
    <xf numFmtId="1" fontId="9" fillId="7" borderId="7" xfId="0" applyNumberFormat="1" applyFont="1" applyFill="1" applyBorder="1" applyAlignment="1">
      <alignment horizontal="center" vertical="center"/>
    </xf>
    <xf numFmtId="1" fontId="9" fillId="0" borderId="8" xfId="0" applyNumberFormat="1" applyFont="1" applyFill="1" applyBorder="1" applyAlignment="1">
      <alignment horizontal="center" vertical="center"/>
    </xf>
    <xf numFmtId="0" fontId="2" fillId="0" borderId="1" xfId="0" applyFont="1" applyBorder="1"/>
    <xf numFmtId="0" fontId="0" fillId="0" borderId="1" xfId="0" applyBorder="1"/>
    <xf numFmtId="9" fontId="0" fillId="0" borderId="1" xfId="0" applyNumberFormat="1" applyBorder="1"/>
    <xf numFmtId="0" fontId="2" fillId="0" borderId="11" xfId="0" applyFont="1" applyBorder="1"/>
    <xf numFmtId="0" fontId="2" fillId="0" borderId="12" xfId="0" applyFont="1" applyBorder="1"/>
    <xf numFmtId="0" fontId="2" fillId="8" borderId="11" xfId="0" applyFont="1" applyFill="1" applyBorder="1"/>
    <xf numFmtId="9" fontId="2" fillId="8" borderId="12" xfId="0" applyNumberFormat="1" applyFont="1" applyFill="1" applyBorder="1"/>
    <xf numFmtId="0" fontId="2" fillId="9" borderId="13" xfId="0" applyFont="1" applyFill="1" applyBorder="1"/>
    <xf numFmtId="9" fontId="2" fillId="9" borderId="14" xfId="0" applyNumberFormat="1" applyFont="1" applyFill="1" applyBorder="1"/>
    <xf numFmtId="0" fontId="0" fillId="0" borderId="15" xfId="0" applyBorder="1"/>
    <xf numFmtId="9" fontId="0" fillId="0" borderId="16" xfId="0" applyNumberFormat="1" applyBorder="1"/>
    <xf numFmtId="0" fontId="2" fillId="9" borderId="15" xfId="0" applyFont="1" applyFill="1" applyBorder="1"/>
    <xf numFmtId="9" fontId="2" fillId="9" borderId="16" xfId="0" applyNumberFormat="1" applyFont="1" applyFill="1" applyBorder="1"/>
    <xf numFmtId="0" fontId="0" fillId="0" borderId="17" xfId="0" applyBorder="1"/>
    <xf numFmtId="9" fontId="0" fillId="0" borderId="18" xfId="0" applyNumberFormat="1" applyBorder="1"/>
    <xf numFmtId="0" fontId="0" fillId="0" borderId="19" xfId="0" applyBorder="1"/>
    <xf numFmtId="9" fontId="0" fillId="0" borderId="20" xfId="0" applyNumberFormat="1" applyBorder="1"/>
    <xf numFmtId="0" fontId="2" fillId="9" borderId="21" xfId="0" applyFont="1" applyFill="1" applyBorder="1"/>
    <xf numFmtId="9" fontId="2" fillId="9" borderId="22" xfId="0" applyNumberFormat="1" applyFont="1" applyFill="1" applyBorder="1"/>
    <xf numFmtId="0" fontId="2" fillId="6" borderId="1" xfId="0" applyFont="1" applyFill="1" applyBorder="1"/>
    <xf numFmtId="9" fontId="2" fillId="6" borderId="1" xfId="0" applyNumberFormat="1" applyFont="1" applyFill="1" applyBorder="1"/>
    <xf numFmtId="0" fontId="0" fillId="0" borderId="23" xfId="0" applyBorder="1"/>
    <xf numFmtId="9" fontId="0" fillId="0" borderId="24" xfId="0" applyNumberFormat="1" applyBorder="1"/>
    <xf numFmtId="0" fontId="14" fillId="6" borderId="1" xfId="0" applyFont="1" applyFill="1" applyBorder="1"/>
    <xf numFmtId="9" fontId="14" fillId="6" borderId="1" xfId="0" applyNumberFormat="1" applyFont="1" applyFill="1" applyBorder="1"/>
    <xf numFmtId="9" fontId="0" fillId="0" borderId="25" xfId="0" applyNumberFormat="1" applyFill="1" applyBorder="1"/>
    <xf numFmtId="0" fontId="8" fillId="5" borderId="7" xfId="0" applyFont="1" applyFill="1" applyBorder="1" applyAlignment="1">
      <alignment horizontal="center" vertical="center"/>
    </xf>
    <xf numFmtId="0" fontId="0" fillId="0" borderId="0" xfId="0" applyAlignment="1">
      <alignment horizontal="center"/>
    </xf>
    <xf numFmtId="0" fontId="9" fillId="0" borderId="0" xfId="0" applyFont="1" applyAlignment="1">
      <alignment vertical="top" wrapText="1"/>
    </xf>
    <xf numFmtId="0" fontId="9" fillId="0" borderId="0" xfId="0" applyFont="1" applyAlignment="1">
      <alignment vertical="center" wrapText="1"/>
    </xf>
    <xf numFmtId="0" fontId="9" fillId="0" borderId="0" xfId="0" applyFont="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xf>
  </cellXfs>
  <cellStyles count="8">
    <cellStyle name="Comma" xfId="2" xr:uid="{3E1C4B57-9D6E-4F93-A8E7-E7B20D1E74A6}"/>
    <cellStyle name="Millares" xfId="1" builtinId="3"/>
    <cellStyle name="Millares 2" xfId="6" xr:uid="{15223232-1AD5-4240-986A-8FB2A95FBDE2}"/>
    <cellStyle name="Normal" xfId="0" builtinId="0"/>
    <cellStyle name="Normal 2" xfId="3" xr:uid="{F5245F9B-ECCE-4163-8349-EF93FD3B4122}"/>
    <cellStyle name="Normal 3" xfId="4" xr:uid="{27FB2262-4665-4C71-BCB3-1B0020CAA229}"/>
    <cellStyle name="Porcentaje" xfId="7" builtinId="5"/>
    <cellStyle name="Porcentaje 2" xfId="5" xr:uid="{93A36996-BD05-4B87-B57D-78DDE417FF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05854-3D5E-498C-A065-5CCBC2285475}">
  <dimension ref="A2:B28"/>
  <sheetViews>
    <sheetView workbookViewId="0">
      <selection activeCell="A2" sqref="A2"/>
    </sheetView>
  </sheetViews>
  <sheetFormatPr baseColWidth="10" defaultColWidth="11.453125" defaultRowHeight="14.5" x14ac:dyDescent="0.35"/>
  <cols>
    <col min="1" max="1" width="43.453125" customWidth="1"/>
    <col min="2" max="2" width="13.453125" bestFit="1" customWidth="1"/>
  </cols>
  <sheetData>
    <row r="2" spans="1:2" x14ac:dyDescent="0.35">
      <c r="A2" s="64" t="s">
        <v>898</v>
      </c>
      <c r="B2" s="64" t="s">
        <v>1152</v>
      </c>
    </row>
    <row r="3" spans="1:2" x14ac:dyDescent="0.35">
      <c r="A3" s="83" t="s">
        <v>1153</v>
      </c>
      <c r="B3" s="84">
        <v>0.25</v>
      </c>
    </row>
    <row r="4" spans="1:2" x14ac:dyDescent="0.35">
      <c r="A4" s="65" t="s">
        <v>109</v>
      </c>
      <c r="B4" s="66">
        <v>0.1</v>
      </c>
    </row>
    <row r="5" spans="1:2" x14ac:dyDescent="0.35">
      <c r="A5" s="65" t="s">
        <v>133</v>
      </c>
      <c r="B5" s="66">
        <v>0.7</v>
      </c>
    </row>
    <row r="6" spans="1:2" x14ac:dyDescent="0.35">
      <c r="A6" s="65" t="s">
        <v>25</v>
      </c>
      <c r="B6" s="66">
        <v>0.1</v>
      </c>
    </row>
    <row r="7" spans="1:2" x14ac:dyDescent="0.35">
      <c r="A7" s="65" t="s">
        <v>919</v>
      </c>
      <c r="B7" s="66">
        <v>0.1</v>
      </c>
    </row>
    <row r="8" spans="1:2" x14ac:dyDescent="0.35">
      <c r="A8" s="83" t="s">
        <v>1154</v>
      </c>
      <c r="B8" s="84">
        <v>0.25</v>
      </c>
    </row>
    <row r="9" spans="1:2" x14ac:dyDescent="0.35">
      <c r="A9" s="65" t="s">
        <v>323</v>
      </c>
      <c r="B9" s="66">
        <v>0.15</v>
      </c>
    </row>
    <row r="10" spans="1:2" x14ac:dyDescent="0.35">
      <c r="A10" s="65" t="s">
        <v>332</v>
      </c>
      <c r="B10" s="66">
        <v>0.35</v>
      </c>
    </row>
    <row r="11" spans="1:2" x14ac:dyDescent="0.35">
      <c r="A11" s="65" t="s">
        <v>133</v>
      </c>
      <c r="B11" s="66">
        <v>0.1</v>
      </c>
    </row>
    <row r="12" spans="1:2" x14ac:dyDescent="0.35">
      <c r="A12" s="65" t="s">
        <v>316</v>
      </c>
      <c r="B12" s="66">
        <v>0.35</v>
      </c>
    </row>
    <row r="13" spans="1:2" x14ac:dyDescent="0.35">
      <c r="A13" s="65" t="s">
        <v>234</v>
      </c>
      <c r="B13" s="66">
        <v>0.05</v>
      </c>
    </row>
    <row r="14" spans="1:2" x14ac:dyDescent="0.35">
      <c r="A14" s="83" t="s">
        <v>1155</v>
      </c>
      <c r="B14" s="84">
        <v>0.25</v>
      </c>
    </row>
    <row r="15" spans="1:2" x14ac:dyDescent="0.35">
      <c r="A15" s="65" t="s">
        <v>25</v>
      </c>
      <c r="B15" s="66">
        <v>0.05</v>
      </c>
    </row>
    <row r="16" spans="1:2" x14ac:dyDescent="0.35">
      <c r="A16" s="65" t="s">
        <v>659</v>
      </c>
      <c r="B16" s="66">
        <v>0.95</v>
      </c>
    </row>
    <row r="17" spans="1:2" ht="15.5" x14ac:dyDescent="0.35">
      <c r="A17" s="87" t="s">
        <v>1156</v>
      </c>
      <c r="B17" s="88">
        <v>0.25</v>
      </c>
    </row>
    <row r="18" spans="1:2" x14ac:dyDescent="0.35">
      <c r="A18" s="65" t="s">
        <v>116</v>
      </c>
      <c r="B18" s="66">
        <v>0.15</v>
      </c>
    </row>
    <row r="19" spans="1:2" x14ac:dyDescent="0.35">
      <c r="A19" s="65" t="s">
        <v>109</v>
      </c>
      <c r="B19" s="66">
        <v>0.05</v>
      </c>
    </row>
    <row r="20" spans="1:2" x14ac:dyDescent="0.35">
      <c r="A20" s="65" t="s">
        <v>240</v>
      </c>
      <c r="B20" s="66">
        <v>0.05</v>
      </c>
    </row>
    <row r="21" spans="1:2" x14ac:dyDescent="0.35">
      <c r="A21" s="65" t="s">
        <v>440</v>
      </c>
      <c r="B21" s="66">
        <v>0.15</v>
      </c>
    </row>
    <row r="22" spans="1:2" x14ac:dyDescent="0.35">
      <c r="A22" s="65" t="s">
        <v>133</v>
      </c>
      <c r="B22" s="66">
        <v>0.15</v>
      </c>
    </row>
    <row r="23" spans="1:2" x14ac:dyDescent="0.35">
      <c r="A23" s="65" t="s">
        <v>772</v>
      </c>
      <c r="B23" s="66">
        <v>7.0000000000000007E-2</v>
      </c>
    </row>
    <row r="24" spans="1:2" x14ac:dyDescent="0.35">
      <c r="A24" s="65" t="s">
        <v>860</v>
      </c>
      <c r="B24" s="66">
        <v>0.08</v>
      </c>
    </row>
    <row r="25" spans="1:2" x14ac:dyDescent="0.35">
      <c r="A25" s="65" t="s">
        <v>725</v>
      </c>
      <c r="B25" s="66">
        <v>7.0000000000000007E-2</v>
      </c>
    </row>
    <row r="26" spans="1:2" x14ac:dyDescent="0.35">
      <c r="A26" s="65" t="s">
        <v>25</v>
      </c>
      <c r="B26" s="66">
        <v>0.08</v>
      </c>
    </row>
    <row r="27" spans="1:2" x14ac:dyDescent="0.35">
      <c r="A27" s="65" t="s">
        <v>234</v>
      </c>
      <c r="B27" s="66">
        <v>7.0000000000000007E-2</v>
      </c>
    </row>
    <row r="28" spans="1:2" x14ac:dyDescent="0.35">
      <c r="A28" s="65" t="s">
        <v>428</v>
      </c>
      <c r="B28" s="66">
        <v>0.08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422B4-587D-4039-9C24-1C438010F1F2}">
  <dimension ref="A1:B110"/>
  <sheetViews>
    <sheetView topLeftCell="A96" workbookViewId="0">
      <selection activeCell="A110" sqref="A110"/>
    </sheetView>
  </sheetViews>
  <sheetFormatPr baseColWidth="10" defaultColWidth="11.453125" defaultRowHeight="14.5" x14ac:dyDescent="0.35"/>
  <cols>
    <col min="1" max="1" width="60.26953125" customWidth="1"/>
    <col min="2" max="2" width="13.26953125" bestFit="1" customWidth="1"/>
  </cols>
  <sheetData>
    <row r="1" spans="1:2" ht="15" thickBot="1" x14ac:dyDescent="0.4">
      <c r="B1" s="7"/>
    </row>
    <row r="2" spans="1:2" ht="15" thickBot="1" x14ac:dyDescent="0.4">
      <c r="A2" s="67" t="s">
        <v>1157</v>
      </c>
      <c r="B2" s="68" t="s">
        <v>1152</v>
      </c>
    </row>
    <row r="3" spans="1:2" ht="15" thickBot="1" x14ac:dyDescent="0.4">
      <c r="A3" s="69" t="s">
        <v>1153</v>
      </c>
      <c r="B3" s="70">
        <v>0.25</v>
      </c>
    </row>
    <row r="4" spans="1:2" x14ac:dyDescent="0.35">
      <c r="A4" s="71" t="s">
        <v>109</v>
      </c>
      <c r="B4" s="72">
        <v>0.1</v>
      </c>
    </row>
    <row r="5" spans="1:2" x14ac:dyDescent="0.35">
      <c r="A5" s="73" t="s">
        <v>459</v>
      </c>
      <c r="B5" s="74">
        <v>1</v>
      </c>
    </row>
    <row r="6" spans="1:2" x14ac:dyDescent="0.35">
      <c r="A6" s="75" t="s">
        <v>133</v>
      </c>
      <c r="B6" s="76">
        <v>0.7</v>
      </c>
    </row>
    <row r="7" spans="1:2" x14ac:dyDescent="0.35">
      <c r="A7" s="73" t="s">
        <v>429</v>
      </c>
      <c r="B7" s="74">
        <v>0.04</v>
      </c>
    </row>
    <row r="8" spans="1:2" x14ac:dyDescent="0.35">
      <c r="A8" s="73" t="s">
        <v>550</v>
      </c>
      <c r="B8" s="74">
        <v>0.04</v>
      </c>
    </row>
    <row r="9" spans="1:2" x14ac:dyDescent="0.35">
      <c r="A9" s="73" t="s">
        <v>554</v>
      </c>
      <c r="B9" s="74">
        <v>0.04</v>
      </c>
    </row>
    <row r="10" spans="1:2" x14ac:dyDescent="0.35">
      <c r="A10" s="73" t="s">
        <v>142</v>
      </c>
      <c r="B10" s="74">
        <v>0.04</v>
      </c>
    </row>
    <row r="11" spans="1:2" x14ac:dyDescent="0.35">
      <c r="A11" s="73" t="s">
        <v>476</v>
      </c>
      <c r="B11" s="74">
        <v>0.04</v>
      </c>
    </row>
    <row r="12" spans="1:2" x14ac:dyDescent="0.35">
      <c r="A12" s="73" t="s">
        <v>483</v>
      </c>
      <c r="B12" s="74">
        <v>0.6</v>
      </c>
    </row>
    <row r="13" spans="1:2" x14ac:dyDescent="0.35">
      <c r="A13" s="73" t="s">
        <v>558</v>
      </c>
      <c r="B13" s="74">
        <v>0.2</v>
      </c>
    </row>
    <row r="14" spans="1:2" x14ac:dyDescent="0.35">
      <c r="A14" s="75" t="s">
        <v>25</v>
      </c>
      <c r="B14" s="76">
        <v>0.1</v>
      </c>
    </row>
    <row r="15" spans="1:2" x14ac:dyDescent="0.35">
      <c r="A15" s="73" t="s">
        <v>459</v>
      </c>
      <c r="B15" s="74">
        <v>0.05</v>
      </c>
    </row>
    <row r="16" spans="1:2" x14ac:dyDescent="0.35">
      <c r="A16" s="73" t="s">
        <v>594</v>
      </c>
      <c r="B16" s="74">
        <v>0.8</v>
      </c>
    </row>
    <row r="17" spans="1:2" x14ac:dyDescent="0.35">
      <c r="A17" s="73" t="s">
        <v>558</v>
      </c>
      <c r="B17" s="74">
        <v>0.15</v>
      </c>
    </row>
    <row r="18" spans="1:2" x14ac:dyDescent="0.35">
      <c r="A18" s="75" t="s">
        <v>919</v>
      </c>
      <c r="B18" s="76">
        <v>0.1</v>
      </c>
    </row>
    <row r="19" spans="1:2" ht="15" thickBot="1" x14ac:dyDescent="0.4">
      <c r="A19" s="77" t="s">
        <v>911</v>
      </c>
      <c r="B19" s="78">
        <v>1</v>
      </c>
    </row>
    <row r="20" spans="1:2" ht="15" thickBot="1" x14ac:dyDescent="0.4">
      <c r="A20" s="69" t="s">
        <v>1154</v>
      </c>
      <c r="B20" s="70">
        <v>0.25</v>
      </c>
    </row>
    <row r="21" spans="1:2" x14ac:dyDescent="0.35">
      <c r="A21" s="71" t="s">
        <v>323</v>
      </c>
      <c r="B21" s="72">
        <v>0.15</v>
      </c>
    </row>
    <row r="22" spans="1:2" x14ac:dyDescent="0.35">
      <c r="A22" s="73" t="s">
        <v>256</v>
      </c>
      <c r="B22" s="74">
        <v>0.25</v>
      </c>
    </row>
    <row r="23" spans="1:2" x14ac:dyDescent="0.35">
      <c r="A23" s="73" t="s">
        <v>324</v>
      </c>
      <c r="B23" s="74">
        <v>0.25</v>
      </c>
    </row>
    <row r="24" spans="1:2" x14ac:dyDescent="0.35">
      <c r="A24" s="73" t="s">
        <v>343</v>
      </c>
      <c r="B24" s="74">
        <v>0.25</v>
      </c>
    </row>
    <row r="25" spans="1:2" x14ac:dyDescent="0.35">
      <c r="A25" s="73" t="s">
        <v>346</v>
      </c>
      <c r="B25" s="74">
        <v>0.25</v>
      </c>
    </row>
    <row r="26" spans="1:2" x14ac:dyDescent="0.35">
      <c r="A26" s="75" t="s">
        <v>332</v>
      </c>
      <c r="B26" s="76">
        <v>0.35</v>
      </c>
    </row>
    <row r="27" spans="1:2" x14ac:dyDescent="0.35">
      <c r="A27" s="73" t="s">
        <v>333</v>
      </c>
      <c r="B27" s="74">
        <v>0.4</v>
      </c>
    </row>
    <row r="28" spans="1:2" x14ac:dyDescent="0.35">
      <c r="A28" s="73" t="s">
        <v>280</v>
      </c>
      <c r="B28" s="74">
        <v>0.6</v>
      </c>
    </row>
    <row r="29" spans="1:2" x14ac:dyDescent="0.35">
      <c r="A29" s="75" t="s">
        <v>133</v>
      </c>
      <c r="B29" s="76">
        <v>0.1</v>
      </c>
    </row>
    <row r="30" spans="1:2" x14ac:dyDescent="0.35">
      <c r="A30" s="73" t="s">
        <v>267</v>
      </c>
      <c r="B30" s="74">
        <v>0.7</v>
      </c>
    </row>
    <row r="31" spans="1:2" x14ac:dyDescent="0.35">
      <c r="A31" s="73" t="s">
        <v>303</v>
      </c>
      <c r="B31" s="74">
        <v>0.3</v>
      </c>
    </row>
    <row r="32" spans="1:2" x14ac:dyDescent="0.35">
      <c r="A32" s="75" t="s">
        <v>316</v>
      </c>
      <c r="B32" s="76">
        <v>0.35</v>
      </c>
    </row>
    <row r="33" spans="1:2" x14ac:dyDescent="0.35">
      <c r="A33" s="73" t="s">
        <v>275</v>
      </c>
      <c r="B33" s="74">
        <v>0.7</v>
      </c>
    </row>
    <row r="34" spans="1:2" x14ac:dyDescent="0.35">
      <c r="A34" s="73" t="s">
        <v>328</v>
      </c>
      <c r="B34" s="74">
        <v>0.3</v>
      </c>
    </row>
    <row r="35" spans="1:2" x14ac:dyDescent="0.35">
      <c r="A35" s="75" t="s">
        <v>234</v>
      </c>
      <c r="B35" s="76">
        <v>0.05</v>
      </c>
    </row>
    <row r="36" spans="1:2" ht="15" thickBot="1" x14ac:dyDescent="0.4">
      <c r="A36" s="79" t="s">
        <v>110</v>
      </c>
      <c r="B36" s="80">
        <v>1</v>
      </c>
    </row>
    <row r="37" spans="1:2" ht="15" thickBot="1" x14ac:dyDescent="0.4">
      <c r="A37" s="69" t="s">
        <v>1155</v>
      </c>
      <c r="B37" s="70">
        <v>0.25</v>
      </c>
    </row>
    <row r="38" spans="1:2" x14ac:dyDescent="0.35">
      <c r="A38" s="71" t="s">
        <v>25</v>
      </c>
      <c r="B38" s="72">
        <v>0.05</v>
      </c>
    </row>
    <row r="39" spans="1:2" x14ac:dyDescent="0.35">
      <c r="A39" s="73" t="s">
        <v>716</v>
      </c>
      <c r="B39" s="74">
        <v>1</v>
      </c>
    </row>
    <row r="40" spans="1:2" x14ac:dyDescent="0.35">
      <c r="A40" s="75" t="s">
        <v>659</v>
      </c>
      <c r="B40" s="76">
        <v>0.95</v>
      </c>
    </row>
    <row r="41" spans="1:2" x14ac:dyDescent="0.35">
      <c r="A41" s="73" t="s">
        <v>660</v>
      </c>
      <c r="B41" s="74">
        <v>0.1</v>
      </c>
    </row>
    <row r="42" spans="1:2" x14ac:dyDescent="0.35">
      <c r="A42" s="73" t="s">
        <v>251</v>
      </c>
      <c r="B42" s="74">
        <v>0.8</v>
      </c>
    </row>
    <row r="43" spans="1:2" ht="15" thickBot="1" x14ac:dyDescent="0.4">
      <c r="A43" s="85" t="s">
        <v>256</v>
      </c>
      <c r="B43" s="86">
        <v>0.1</v>
      </c>
    </row>
    <row r="44" spans="1:2" ht="15" thickBot="1" x14ac:dyDescent="0.4">
      <c r="A44" s="69" t="s">
        <v>1156</v>
      </c>
      <c r="B44" s="70">
        <v>0.25</v>
      </c>
    </row>
    <row r="45" spans="1:2" x14ac:dyDescent="0.35">
      <c r="A45" s="81" t="s">
        <v>116</v>
      </c>
      <c r="B45" s="82">
        <v>0.1</v>
      </c>
    </row>
    <row r="46" spans="1:2" x14ac:dyDescent="0.35">
      <c r="A46" s="73" t="s">
        <v>117</v>
      </c>
      <c r="B46" s="74">
        <v>1</v>
      </c>
    </row>
    <row r="47" spans="1:2" x14ac:dyDescent="0.35">
      <c r="A47" s="75" t="s">
        <v>109</v>
      </c>
      <c r="B47" s="76">
        <v>0.1</v>
      </c>
    </row>
    <row r="48" spans="1:2" x14ac:dyDescent="0.35">
      <c r="A48" s="73" t="s">
        <v>911</v>
      </c>
      <c r="B48" s="74">
        <v>0.3</v>
      </c>
    </row>
    <row r="49" spans="1:2" x14ac:dyDescent="0.35">
      <c r="A49" s="73" t="s">
        <v>920</v>
      </c>
      <c r="B49" s="74">
        <v>0.3</v>
      </c>
    </row>
    <row r="50" spans="1:2" x14ac:dyDescent="0.35">
      <c r="A50" t="s">
        <v>419</v>
      </c>
      <c r="B50" s="89">
        <v>0.3</v>
      </c>
    </row>
    <row r="51" spans="1:2" x14ac:dyDescent="0.35">
      <c r="A51" s="73" t="s">
        <v>110</v>
      </c>
      <c r="B51" s="74">
        <v>0.05</v>
      </c>
    </row>
    <row r="52" spans="1:2" x14ac:dyDescent="0.35">
      <c r="A52" s="73" t="s">
        <v>103</v>
      </c>
      <c r="B52" s="74">
        <v>0.05</v>
      </c>
    </row>
    <row r="53" spans="1:2" x14ac:dyDescent="0.35">
      <c r="A53" s="75" t="s">
        <v>240</v>
      </c>
      <c r="B53" s="76">
        <v>0.05</v>
      </c>
    </row>
    <row r="54" spans="1:2" x14ac:dyDescent="0.35">
      <c r="A54" s="73" t="s">
        <v>267</v>
      </c>
      <c r="B54" s="74">
        <v>0.1</v>
      </c>
    </row>
    <row r="55" spans="1:2" x14ac:dyDescent="0.35">
      <c r="A55" s="73" t="s">
        <v>117</v>
      </c>
      <c r="B55" s="74">
        <v>0.1</v>
      </c>
    </row>
    <row r="56" spans="1:2" x14ac:dyDescent="0.35">
      <c r="A56" s="73" t="s">
        <v>134</v>
      </c>
      <c r="B56" s="74">
        <v>0.1</v>
      </c>
    </row>
    <row r="57" spans="1:2" x14ac:dyDescent="0.35">
      <c r="A57" s="73" t="s">
        <v>251</v>
      </c>
      <c r="B57" s="74">
        <v>0.1</v>
      </c>
    </row>
    <row r="58" spans="1:2" x14ac:dyDescent="0.35">
      <c r="A58" s="73" t="s">
        <v>256</v>
      </c>
      <c r="B58" s="74">
        <v>0.1</v>
      </c>
    </row>
    <row r="59" spans="1:2" x14ac:dyDescent="0.35">
      <c r="A59" s="73" t="s">
        <v>275</v>
      </c>
      <c r="B59" s="74">
        <v>0.1</v>
      </c>
    </row>
    <row r="60" spans="1:2" x14ac:dyDescent="0.35">
      <c r="A60" s="73" t="s">
        <v>280</v>
      </c>
      <c r="B60" s="74">
        <v>0.2</v>
      </c>
    </row>
    <row r="61" spans="1:2" x14ac:dyDescent="0.35">
      <c r="A61" s="73" t="s">
        <v>289</v>
      </c>
      <c r="B61" s="74">
        <v>0.1</v>
      </c>
    </row>
    <row r="62" spans="1:2" x14ac:dyDescent="0.35">
      <c r="A62" s="75" t="s">
        <v>440</v>
      </c>
      <c r="B62" s="76">
        <v>0.15</v>
      </c>
    </row>
    <row r="63" spans="1:2" x14ac:dyDescent="0.35">
      <c r="A63" s="73" t="s">
        <v>920</v>
      </c>
      <c r="B63" s="74">
        <v>0.4</v>
      </c>
    </row>
    <row r="64" spans="1:2" x14ac:dyDescent="0.35">
      <c r="A64" s="73" t="s">
        <v>441</v>
      </c>
      <c r="B64" s="74">
        <v>0.3</v>
      </c>
    </row>
    <row r="65" spans="1:2" x14ac:dyDescent="0.35">
      <c r="A65" s="73" t="s">
        <v>462</v>
      </c>
      <c r="B65" s="74">
        <v>0.3</v>
      </c>
    </row>
    <row r="66" spans="1:2" x14ac:dyDescent="0.35">
      <c r="A66" s="75" t="s">
        <v>133</v>
      </c>
      <c r="B66" s="76">
        <v>0.15</v>
      </c>
    </row>
    <row r="67" spans="1:2" x14ac:dyDescent="0.35">
      <c r="A67" s="73" t="s">
        <v>117</v>
      </c>
      <c r="B67" s="74">
        <v>0.5</v>
      </c>
    </row>
    <row r="68" spans="1:2" x14ac:dyDescent="0.35">
      <c r="A68" s="73" t="s">
        <v>152</v>
      </c>
      <c r="B68" s="74">
        <v>0.1</v>
      </c>
    </row>
    <row r="69" spans="1:2" x14ac:dyDescent="0.35">
      <c r="A69" s="73" t="s">
        <v>134</v>
      </c>
      <c r="B69" s="74">
        <v>0.2</v>
      </c>
    </row>
    <row r="70" spans="1:2" x14ac:dyDescent="0.35">
      <c r="A70" s="73" t="s">
        <v>142</v>
      </c>
      <c r="B70" s="74">
        <v>0.2</v>
      </c>
    </row>
    <row r="71" spans="1:2" x14ac:dyDescent="0.35">
      <c r="A71" s="75" t="s">
        <v>772</v>
      </c>
      <c r="B71" s="76">
        <v>7.0000000000000007E-2</v>
      </c>
    </row>
    <row r="72" spans="1:2" x14ac:dyDescent="0.35">
      <c r="A72" s="73" t="s">
        <v>303</v>
      </c>
      <c r="B72" s="74">
        <v>0.1</v>
      </c>
    </row>
    <row r="73" spans="1:2" x14ac:dyDescent="0.35">
      <c r="A73" s="73" t="s">
        <v>26</v>
      </c>
      <c r="B73" s="74">
        <v>0.1</v>
      </c>
    </row>
    <row r="74" spans="1:2" x14ac:dyDescent="0.35">
      <c r="A74" s="73" t="s">
        <v>68</v>
      </c>
      <c r="B74" s="74">
        <v>0.1</v>
      </c>
    </row>
    <row r="75" spans="1:2" x14ac:dyDescent="0.35">
      <c r="A75" s="73" t="s">
        <v>110</v>
      </c>
      <c r="B75" s="74">
        <v>0.1</v>
      </c>
    </row>
    <row r="76" spans="1:2" x14ac:dyDescent="0.35">
      <c r="A76" s="73" t="s">
        <v>773</v>
      </c>
      <c r="B76" s="74">
        <v>0.3</v>
      </c>
    </row>
    <row r="77" spans="1:2" x14ac:dyDescent="0.35">
      <c r="A77" s="73" t="s">
        <v>797</v>
      </c>
      <c r="B77" s="74">
        <v>0.3</v>
      </c>
    </row>
    <row r="78" spans="1:2" x14ac:dyDescent="0.35">
      <c r="A78" s="75" t="s">
        <v>860</v>
      </c>
      <c r="B78" s="76">
        <v>0.08</v>
      </c>
    </row>
    <row r="79" spans="1:2" x14ac:dyDescent="0.35">
      <c r="A79" s="73" t="s">
        <v>872</v>
      </c>
      <c r="B79" s="74">
        <v>0.5</v>
      </c>
    </row>
    <row r="80" spans="1:2" x14ac:dyDescent="0.35">
      <c r="A80" s="73" t="s">
        <v>877</v>
      </c>
      <c r="B80" s="74">
        <v>0.2</v>
      </c>
    </row>
    <row r="81" spans="1:2" x14ac:dyDescent="0.35">
      <c r="A81" s="73" t="s">
        <v>861</v>
      </c>
      <c r="B81" s="74">
        <v>0.3</v>
      </c>
    </row>
    <row r="82" spans="1:2" x14ac:dyDescent="0.35">
      <c r="A82" s="75" t="s">
        <v>725</v>
      </c>
      <c r="B82" s="76">
        <v>7.0000000000000007E-2</v>
      </c>
    </row>
    <row r="83" spans="1:2" x14ac:dyDescent="0.35">
      <c r="A83" s="73" t="s">
        <v>235</v>
      </c>
      <c r="B83" s="74">
        <v>0.5</v>
      </c>
    </row>
    <row r="84" spans="1:2" x14ac:dyDescent="0.35">
      <c r="A84" s="73" t="s">
        <v>745</v>
      </c>
      <c r="B84" s="74">
        <v>0.5</v>
      </c>
    </row>
    <row r="85" spans="1:2" x14ac:dyDescent="0.35">
      <c r="A85" s="75" t="s">
        <v>25</v>
      </c>
      <c r="B85" s="76">
        <v>0.08</v>
      </c>
    </row>
    <row r="86" spans="1:2" x14ac:dyDescent="0.35">
      <c r="A86" s="73" t="s">
        <v>364</v>
      </c>
      <c r="B86" s="74">
        <v>0.06</v>
      </c>
    </row>
    <row r="87" spans="1:2" x14ac:dyDescent="0.35">
      <c r="A87" s="73" t="s">
        <v>398</v>
      </c>
      <c r="B87" s="74">
        <v>0.06</v>
      </c>
    </row>
    <row r="88" spans="1:2" x14ac:dyDescent="0.35">
      <c r="A88" s="73" t="s">
        <v>26</v>
      </c>
      <c r="B88" s="74">
        <v>0.06</v>
      </c>
    </row>
    <row r="89" spans="1:2" x14ac:dyDescent="0.35">
      <c r="A89" s="73" t="s">
        <v>37</v>
      </c>
      <c r="B89" s="74">
        <v>0.06</v>
      </c>
    </row>
    <row r="90" spans="1:2" x14ac:dyDescent="0.35">
      <c r="A90" s="73" t="s">
        <v>57</v>
      </c>
      <c r="B90" s="74">
        <v>0.06</v>
      </c>
    </row>
    <row r="91" spans="1:2" x14ac:dyDescent="0.35">
      <c r="A91" s="73" t="s">
        <v>68</v>
      </c>
      <c r="B91" s="74">
        <v>0.05</v>
      </c>
    </row>
    <row r="92" spans="1:2" x14ac:dyDescent="0.35">
      <c r="A92" s="73" t="s">
        <v>204</v>
      </c>
      <c r="B92" s="74">
        <v>0.06</v>
      </c>
    </row>
    <row r="93" spans="1:2" x14ac:dyDescent="0.35">
      <c r="A93" s="73" t="s">
        <v>220</v>
      </c>
      <c r="B93" s="74">
        <v>0.06</v>
      </c>
    </row>
    <row r="94" spans="1:2" x14ac:dyDescent="0.35">
      <c r="A94" s="73" t="s">
        <v>409</v>
      </c>
      <c r="B94" s="74">
        <v>0.05</v>
      </c>
    </row>
    <row r="95" spans="1:2" x14ac:dyDescent="0.35">
      <c r="A95" s="73" t="s">
        <v>79</v>
      </c>
      <c r="B95" s="74">
        <v>0.06</v>
      </c>
    </row>
    <row r="96" spans="1:2" x14ac:dyDescent="0.35">
      <c r="A96" s="73" t="s">
        <v>168</v>
      </c>
      <c r="B96" s="74">
        <v>0.06</v>
      </c>
    </row>
    <row r="97" spans="1:2" x14ac:dyDescent="0.35">
      <c r="A97" s="73" t="s">
        <v>155</v>
      </c>
      <c r="B97" s="74">
        <v>0.06</v>
      </c>
    </row>
    <row r="98" spans="1:2" x14ac:dyDescent="0.35">
      <c r="A98" s="73" t="s">
        <v>380</v>
      </c>
      <c r="B98" s="74">
        <v>0.06</v>
      </c>
    </row>
    <row r="99" spans="1:2" x14ac:dyDescent="0.35">
      <c r="A99" s="73" t="s">
        <v>180</v>
      </c>
      <c r="B99" s="74">
        <v>0.06</v>
      </c>
    </row>
    <row r="100" spans="1:2" x14ac:dyDescent="0.35">
      <c r="A100" s="73" t="s">
        <v>196</v>
      </c>
      <c r="B100" s="74">
        <v>0.06</v>
      </c>
    </row>
    <row r="101" spans="1:2" x14ac:dyDescent="0.35">
      <c r="A101" s="73" t="s">
        <v>929</v>
      </c>
      <c r="B101" s="74">
        <v>0.06</v>
      </c>
    </row>
    <row r="102" spans="1:2" x14ac:dyDescent="0.35">
      <c r="A102" s="73" t="s">
        <v>90</v>
      </c>
      <c r="B102" s="74">
        <v>0.06</v>
      </c>
    </row>
    <row r="103" spans="1:2" x14ac:dyDescent="0.35">
      <c r="A103" s="75" t="s">
        <v>234</v>
      </c>
      <c r="B103" s="76">
        <v>7.0000000000000007E-2</v>
      </c>
    </row>
    <row r="104" spans="1:2" x14ac:dyDescent="0.35">
      <c r="A104" s="73" t="s">
        <v>235</v>
      </c>
      <c r="B104" s="74">
        <v>1</v>
      </c>
    </row>
    <row r="105" spans="1:2" x14ac:dyDescent="0.35">
      <c r="A105" s="75" t="s">
        <v>428</v>
      </c>
      <c r="B105" s="76">
        <v>0.08</v>
      </c>
    </row>
    <row r="106" spans="1:2" x14ac:dyDescent="0.35">
      <c r="A106" s="73" t="s">
        <v>429</v>
      </c>
      <c r="B106" s="74">
        <v>0.15</v>
      </c>
    </row>
    <row r="107" spans="1:2" x14ac:dyDescent="0.35">
      <c r="A107" s="73" t="s">
        <v>918</v>
      </c>
      <c r="B107" s="74">
        <v>0.15</v>
      </c>
    </row>
    <row r="108" spans="1:2" x14ac:dyDescent="0.35">
      <c r="A108" s="73" t="s">
        <v>435</v>
      </c>
      <c r="B108" s="74">
        <v>0.3</v>
      </c>
    </row>
    <row r="109" spans="1:2" x14ac:dyDescent="0.35">
      <c r="A109" s="77" t="s">
        <v>459</v>
      </c>
      <c r="B109" s="78">
        <v>0.2</v>
      </c>
    </row>
    <row r="110" spans="1:2" ht="15" thickBot="1" x14ac:dyDescent="0.4">
      <c r="A110" s="79" t="s">
        <v>446</v>
      </c>
      <c r="B110" s="80">
        <v>0.2</v>
      </c>
    </row>
  </sheetData>
  <autoFilter ref="A2:B110"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E069B-CF59-4497-A662-696AA6B25863}">
  <dimension ref="A1:W256"/>
  <sheetViews>
    <sheetView showGridLines="0" tabSelected="1" zoomScale="90" zoomScaleNormal="90" workbookViewId="0">
      <pane ySplit="2" topLeftCell="A3" activePane="bottomLeft" state="frozen"/>
      <selection pane="bottomLeft" activeCell="A7" sqref="A7"/>
    </sheetView>
  </sheetViews>
  <sheetFormatPr baseColWidth="10" defaultColWidth="11.453125" defaultRowHeight="15" x14ac:dyDescent="0.4"/>
  <cols>
    <col min="1" max="1" width="15.453125" style="15" customWidth="1"/>
    <col min="2" max="2" width="17.26953125" style="15" customWidth="1"/>
    <col min="3" max="3" width="23.26953125" style="15" customWidth="1"/>
    <col min="4" max="4" width="24.26953125" style="15" customWidth="1"/>
    <col min="5" max="5" width="13.26953125" style="15" customWidth="1"/>
    <col min="6" max="6" width="42.36328125" style="15" customWidth="1"/>
    <col min="7" max="7" width="26.1796875" style="15" customWidth="1"/>
    <col min="8" max="8" width="15" style="15" customWidth="1"/>
    <col min="9" max="9" width="21.7265625" style="15" bestFit="1" customWidth="1"/>
    <col min="10" max="10" width="11.1796875" style="15" customWidth="1"/>
    <col min="11" max="11" width="13" style="15" customWidth="1"/>
    <col min="12" max="15" width="6.54296875" style="15" customWidth="1"/>
    <col min="16" max="17" width="7.453125" style="15" customWidth="1"/>
    <col min="18" max="21" width="6.54296875" style="15" customWidth="1"/>
    <col min="22" max="22" width="9.453125" style="15" customWidth="1"/>
    <col min="23" max="23" width="6.1796875" style="15" customWidth="1"/>
    <col min="24" max="16384" width="11.453125" style="15"/>
  </cols>
  <sheetData>
    <row r="1" spans="1:23" ht="30" customHeight="1" x14ac:dyDescent="0.4">
      <c r="A1" s="90" t="s">
        <v>0</v>
      </c>
      <c r="B1" s="90"/>
      <c r="C1" s="90"/>
      <c r="D1" s="90"/>
      <c r="E1" s="90"/>
      <c r="F1" s="90"/>
      <c r="G1" s="90"/>
      <c r="H1" s="90"/>
      <c r="I1" s="90"/>
      <c r="J1" s="90"/>
      <c r="K1" s="90"/>
      <c r="L1" s="90"/>
      <c r="M1" s="90"/>
      <c r="N1" s="90"/>
      <c r="O1" s="90"/>
      <c r="P1" s="90"/>
      <c r="Q1" s="90"/>
      <c r="R1" s="90"/>
      <c r="S1" s="90"/>
      <c r="T1" s="90"/>
      <c r="U1" s="90"/>
      <c r="V1" s="90"/>
      <c r="W1" s="90"/>
    </row>
    <row r="2" spans="1:23" s="16" customFormat="1" ht="45" x14ac:dyDescent="0.35">
      <c r="A2" s="19" t="s">
        <v>1</v>
      </c>
      <c r="B2" s="19" t="s">
        <v>2</v>
      </c>
      <c r="C2" s="19" t="s">
        <v>3</v>
      </c>
      <c r="D2" s="19" t="s">
        <v>4</v>
      </c>
      <c r="E2" s="19" t="s">
        <v>5</v>
      </c>
      <c r="F2" s="19" t="s">
        <v>1042</v>
      </c>
      <c r="G2" s="19" t="s">
        <v>6</v>
      </c>
      <c r="H2" s="19" t="s">
        <v>7</v>
      </c>
      <c r="I2" s="19" t="s">
        <v>8</v>
      </c>
      <c r="J2" s="19" t="s">
        <v>9</v>
      </c>
      <c r="K2" s="19" t="s">
        <v>10</v>
      </c>
      <c r="L2" s="19" t="s">
        <v>11</v>
      </c>
      <c r="M2" s="19" t="s">
        <v>12</v>
      </c>
      <c r="N2" s="19" t="s">
        <v>13</v>
      </c>
      <c r="O2" s="19" t="s">
        <v>14</v>
      </c>
      <c r="P2" s="19" t="s">
        <v>15</v>
      </c>
      <c r="Q2" s="19" t="s">
        <v>16</v>
      </c>
      <c r="R2" s="19" t="s">
        <v>17</v>
      </c>
      <c r="S2" s="19" t="s">
        <v>18</v>
      </c>
      <c r="T2" s="19" t="s">
        <v>19</v>
      </c>
      <c r="U2" s="19" t="s">
        <v>20</v>
      </c>
      <c r="V2" s="19" t="s">
        <v>21</v>
      </c>
      <c r="W2" s="19" t="s">
        <v>22</v>
      </c>
    </row>
    <row r="3" spans="1:23" x14ac:dyDescent="0.4">
      <c r="A3" s="20" t="s">
        <v>23</v>
      </c>
      <c r="B3" s="20" t="s">
        <v>24</v>
      </c>
      <c r="C3" s="20" t="s">
        <v>25</v>
      </c>
      <c r="D3" s="20" t="s">
        <v>26</v>
      </c>
      <c r="E3" s="21" t="s">
        <v>27</v>
      </c>
      <c r="F3" s="20" t="s">
        <v>28</v>
      </c>
      <c r="G3" s="20" t="s">
        <v>29</v>
      </c>
      <c r="H3" s="24">
        <v>0.6</v>
      </c>
      <c r="I3" s="20" t="s">
        <v>30</v>
      </c>
      <c r="J3" s="58">
        <f>MIN(L3:W3)</f>
        <v>1</v>
      </c>
      <c r="K3" s="20" t="s">
        <v>31</v>
      </c>
      <c r="L3" s="25">
        <v>1</v>
      </c>
      <c r="M3" s="25">
        <v>1</v>
      </c>
      <c r="N3" s="25">
        <v>1</v>
      </c>
      <c r="O3" s="25">
        <v>1</v>
      </c>
      <c r="P3" s="25">
        <v>1</v>
      </c>
      <c r="Q3" s="25">
        <v>1</v>
      </c>
      <c r="R3" s="25">
        <v>1</v>
      </c>
      <c r="S3" s="25">
        <v>1</v>
      </c>
      <c r="T3" s="25">
        <v>1</v>
      </c>
      <c r="U3" s="25">
        <v>1</v>
      </c>
      <c r="V3" s="25">
        <v>1</v>
      </c>
      <c r="W3" s="25">
        <v>1</v>
      </c>
    </row>
    <row r="4" spans="1:23" x14ac:dyDescent="0.4">
      <c r="A4" s="20" t="s">
        <v>23</v>
      </c>
      <c r="B4" s="20" t="s">
        <v>24</v>
      </c>
      <c r="C4" s="20" t="s">
        <v>25</v>
      </c>
      <c r="D4" s="20" t="s">
        <v>26</v>
      </c>
      <c r="E4" s="21" t="s">
        <v>32</v>
      </c>
      <c r="F4" s="20" t="s">
        <v>33</v>
      </c>
      <c r="G4" s="20" t="s">
        <v>34</v>
      </c>
      <c r="H4" s="24">
        <v>0.4</v>
      </c>
      <c r="I4" s="20" t="s">
        <v>35</v>
      </c>
      <c r="J4" s="22">
        <f t="shared" ref="J4:J10" si="0">+SUM(L4:W4)</f>
        <v>41</v>
      </c>
      <c r="K4" s="20" t="s">
        <v>36</v>
      </c>
      <c r="L4" s="26">
        <v>6</v>
      </c>
      <c r="M4" s="26">
        <v>4</v>
      </c>
      <c r="N4" s="26">
        <v>5</v>
      </c>
      <c r="O4" s="26">
        <v>3</v>
      </c>
      <c r="P4" s="26">
        <v>2</v>
      </c>
      <c r="Q4" s="26">
        <v>2</v>
      </c>
      <c r="R4" s="26">
        <v>7</v>
      </c>
      <c r="S4" s="26">
        <v>2</v>
      </c>
      <c r="T4" s="26">
        <v>3</v>
      </c>
      <c r="U4" s="26">
        <v>3</v>
      </c>
      <c r="V4" s="26">
        <v>2</v>
      </c>
      <c r="W4" s="26">
        <v>2</v>
      </c>
    </row>
    <row r="5" spans="1:23" x14ac:dyDescent="0.4">
      <c r="A5" s="20" t="s">
        <v>23</v>
      </c>
      <c r="B5" s="20" t="s">
        <v>24</v>
      </c>
      <c r="C5" s="20" t="s">
        <v>25</v>
      </c>
      <c r="D5" s="20" t="s">
        <v>37</v>
      </c>
      <c r="E5" s="21" t="s">
        <v>38</v>
      </c>
      <c r="F5" s="20" t="s">
        <v>39</v>
      </c>
      <c r="G5" s="20" t="s">
        <v>40</v>
      </c>
      <c r="H5" s="24">
        <v>0.05</v>
      </c>
      <c r="I5" s="20" t="s">
        <v>41</v>
      </c>
      <c r="J5" s="22">
        <f t="shared" si="0"/>
        <v>1</v>
      </c>
      <c r="K5" s="20" t="s">
        <v>42</v>
      </c>
      <c r="L5" s="26">
        <v>1</v>
      </c>
      <c r="M5" s="26" t="s">
        <v>43</v>
      </c>
      <c r="N5" s="26" t="s">
        <v>43</v>
      </c>
      <c r="O5" s="26" t="s">
        <v>43</v>
      </c>
      <c r="P5" s="26" t="s">
        <v>43</v>
      </c>
      <c r="Q5" s="26" t="s">
        <v>43</v>
      </c>
      <c r="R5" s="26" t="s">
        <v>43</v>
      </c>
      <c r="S5" s="26" t="s">
        <v>43</v>
      </c>
      <c r="T5" s="26" t="s">
        <v>43</v>
      </c>
      <c r="U5" s="26" t="s">
        <v>43</v>
      </c>
      <c r="V5" s="26" t="s">
        <v>43</v>
      </c>
      <c r="W5" s="26" t="s">
        <v>43</v>
      </c>
    </row>
    <row r="6" spans="1:23" x14ac:dyDescent="0.4">
      <c r="A6" s="20" t="s">
        <v>23</v>
      </c>
      <c r="B6" s="20" t="s">
        <v>24</v>
      </c>
      <c r="C6" s="20" t="s">
        <v>25</v>
      </c>
      <c r="D6" s="20" t="s">
        <v>37</v>
      </c>
      <c r="E6" s="21" t="s">
        <v>44</v>
      </c>
      <c r="F6" s="20" t="s">
        <v>45</v>
      </c>
      <c r="G6" s="20" t="s">
        <v>46</v>
      </c>
      <c r="H6" s="24">
        <v>0.4</v>
      </c>
      <c r="I6" s="20" t="s">
        <v>47</v>
      </c>
      <c r="J6" s="22">
        <f t="shared" si="0"/>
        <v>14</v>
      </c>
      <c r="K6" s="20" t="s">
        <v>48</v>
      </c>
      <c r="L6" s="47">
        <v>2</v>
      </c>
      <c r="M6" s="47">
        <v>2</v>
      </c>
      <c r="N6" s="26">
        <v>1</v>
      </c>
      <c r="O6" s="26">
        <v>2</v>
      </c>
      <c r="P6" s="26">
        <v>1</v>
      </c>
      <c r="Q6" s="26">
        <v>1</v>
      </c>
      <c r="R6" s="26">
        <v>1</v>
      </c>
      <c r="S6" s="26">
        <v>2</v>
      </c>
      <c r="T6" s="26">
        <v>1</v>
      </c>
      <c r="U6" s="26">
        <v>1</v>
      </c>
      <c r="V6" s="26" t="s">
        <v>43</v>
      </c>
      <c r="W6" s="26" t="s">
        <v>43</v>
      </c>
    </row>
    <row r="7" spans="1:23" x14ac:dyDescent="0.4">
      <c r="A7" s="20" t="s">
        <v>23</v>
      </c>
      <c r="B7" s="20" t="s">
        <v>24</v>
      </c>
      <c r="C7" s="20" t="s">
        <v>25</v>
      </c>
      <c r="D7" s="20" t="s">
        <v>37</v>
      </c>
      <c r="E7" s="21" t="s">
        <v>49</v>
      </c>
      <c r="F7" s="20" t="s">
        <v>50</v>
      </c>
      <c r="G7" s="20" t="s">
        <v>51</v>
      </c>
      <c r="H7" s="24">
        <v>0.5</v>
      </c>
      <c r="I7" s="20" t="s">
        <v>52</v>
      </c>
      <c r="J7" s="22">
        <f t="shared" si="0"/>
        <v>14</v>
      </c>
      <c r="K7" s="20" t="s">
        <v>48</v>
      </c>
      <c r="L7" s="26">
        <v>1</v>
      </c>
      <c r="M7" s="26">
        <v>1</v>
      </c>
      <c r="N7" s="26">
        <v>3</v>
      </c>
      <c r="O7" s="26" t="s">
        <v>43</v>
      </c>
      <c r="P7" s="26">
        <v>2</v>
      </c>
      <c r="Q7" s="26">
        <v>1</v>
      </c>
      <c r="R7" s="26">
        <v>1</v>
      </c>
      <c r="S7" s="26">
        <v>2</v>
      </c>
      <c r="T7" s="26">
        <v>1</v>
      </c>
      <c r="U7" s="26">
        <v>1</v>
      </c>
      <c r="V7" s="26">
        <v>1</v>
      </c>
      <c r="W7" s="26" t="s">
        <v>43</v>
      </c>
    </row>
    <row r="8" spans="1:23" x14ac:dyDescent="0.4">
      <c r="A8" s="20" t="s">
        <v>23</v>
      </c>
      <c r="B8" s="20" t="s">
        <v>24</v>
      </c>
      <c r="C8" s="20" t="s">
        <v>25</v>
      </c>
      <c r="D8" s="20" t="s">
        <v>37</v>
      </c>
      <c r="E8" s="21" t="s">
        <v>53</v>
      </c>
      <c r="F8" s="20" t="s">
        <v>54</v>
      </c>
      <c r="G8" s="20" t="s">
        <v>55</v>
      </c>
      <c r="H8" s="24">
        <v>0.05</v>
      </c>
      <c r="I8" s="20" t="s">
        <v>56</v>
      </c>
      <c r="J8" s="22">
        <v>2</v>
      </c>
      <c r="K8" s="20" t="s">
        <v>56</v>
      </c>
      <c r="L8" s="26" t="s">
        <v>43</v>
      </c>
      <c r="M8" s="26" t="s">
        <v>43</v>
      </c>
      <c r="N8" s="26">
        <v>1</v>
      </c>
      <c r="O8" s="26" t="s">
        <v>43</v>
      </c>
      <c r="P8" s="26" t="s">
        <v>43</v>
      </c>
      <c r="Q8" s="26" t="s">
        <v>43</v>
      </c>
      <c r="R8" s="26" t="s">
        <v>43</v>
      </c>
      <c r="S8" s="26" t="s">
        <v>43</v>
      </c>
      <c r="T8" s="26">
        <v>1</v>
      </c>
      <c r="U8" s="26" t="s">
        <v>43</v>
      </c>
      <c r="V8" s="26" t="s">
        <v>43</v>
      </c>
      <c r="W8" s="26" t="s">
        <v>43</v>
      </c>
    </row>
    <row r="9" spans="1:23" x14ac:dyDescent="0.4">
      <c r="A9" s="20" t="s">
        <v>23</v>
      </c>
      <c r="B9" s="20" t="s">
        <v>24</v>
      </c>
      <c r="C9" s="20" t="s">
        <v>25</v>
      </c>
      <c r="D9" s="20" t="s">
        <v>57</v>
      </c>
      <c r="E9" s="21" t="s">
        <v>58</v>
      </c>
      <c r="F9" s="20" t="s">
        <v>59</v>
      </c>
      <c r="G9" s="20" t="s">
        <v>60</v>
      </c>
      <c r="H9" s="45">
        <v>0.5</v>
      </c>
      <c r="I9" s="20" t="s">
        <v>61</v>
      </c>
      <c r="J9" s="22">
        <f t="shared" si="0"/>
        <v>1</v>
      </c>
      <c r="K9" s="20" t="s">
        <v>62</v>
      </c>
      <c r="L9" s="26" t="s">
        <v>43</v>
      </c>
      <c r="M9" s="26" t="s">
        <v>43</v>
      </c>
      <c r="N9" s="26" t="s">
        <v>43</v>
      </c>
      <c r="O9" s="26" t="s">
        <v>43</v>
      </c>
      <c r="P9" s="26">
        <v>1</v>
      </c>
      <c r="Q9" s="26" t="s">
        <v>43</v>
      </c>
      <c r="R9" s="26" t="s">
        <v>43</v>
      </c>
      <c r="S9" s="26" t="s">
        <v>43</v>
      </c>
      <c r="T9" s="26" t="s">
        <v>43</v>
      </c>
      <c r="U9" s="26" t="s">
        <v>43</v>
      </c>
      <c r="V9" s="26" t="s">
        <v>43</v>
      </c>
      <c r="W9" s="26" t="s">
        <v>43</v>
      </c>
    </row>
    <row r="10" spans="1:23" x14ac:dyDescent="0.4">
      <c r="A10" s="20" t="s">
        <v>23</v>
      </c>
      <c r="B10" s="20" t="s">
        <v>24</v>
      </c>
      <c r="C10" s="20" t="s">
        <v>25</v>
      </c>
      <c r="D10" s="20" t="s">
        <v>57</v>
      </c>
      <c r="E10" s="21" t="s">
        <v>63</v>
      </c>
      <c r="F10" s="20" t="s">
        <v>64</v>
      </c>
      <c r="G10" s="20" t="s">
        <v>65</v>
      </c>
      <c r="H10" s="45">
        <v>0.5</v>
      </c>
      <c r="I10" s="20" t="s">
        <v>66</v>
      </c>
      <c r="J10" s="22">
        <f t="shared" si="0"/>
        <v>2</v>
      </c>
      <c r="K10" s="20" t="s">
        <v>67</v>
      </c>
      <c r="L10" s="26">
        <v>1</v>
      </c>
      <c r="M10" s="26" t="s">
        <v>43</v>
      </c>
      <c r="N10" s="26" t="s">
        <v>43</v>
      </c>
      <c r="O10" s="26" t="s">
        <v>43</v>
      </c>
      <c r="P10" s="26" t="s">
        <v>43</v>
      </c>
      <c r="Q10" s="26" t="s">
        <v>43</v>
      </c>
      <c r="R10" s="26">
        <v>1</v>
      </c>
      <c r="S10" s="26" t="s">
        <v>43</v>
      </c>
      <c r="T10" s="26" t="s">
        <v>43</v>
      </c>
      <c r="U10" s="26" t="s">
        <v>43</v>
      </c>
      <c r="V10" s="26" t="s">
        <v>43</v>
      </c>
      <c r="W10" s="26" t="s">
        <v>43</v>
      </c>
    </row>
    <row r="11" spans="1:23" x14ac:dyDescent="0.4">
      <c r="A11" s="20" t="s">
        <v>23</v>
      </c>
      <c r="B11" s="20" t="s">
        <v>24</v>
      </c>
      <c r="C11" s="20" t="s">
        <v>25</v>
      </c>
      <c r="D11" s="20" t="s">
        <v>68</v>
      </c>
      <c r="E11" s="21" t="s">
        <v>69</v>
      </c>
      <c r="F11" s="20" t="s">
        <v>70</v>
      </c>
      <c r="G11" s="20" t="s">
        <v>71</v>
      </c>
      <c r="H11" s="24">
        <v>0.5</v>
      </c>
      <c r="I11" s="20" t="s">
        <v>72</v>
      </c>
      <c r="J11" s="22">
        <f t="shared" ref="J11:J17" si="1">+SUM(L11:W11)</f>
        <v>6</v>
      </c>
      <c r="K11" s="20" t="s">
        <v>73</v>
      </c>
      <c r="L11" s="26" t="s">
        <v>43</v>
      </c>
      <c r="M11" s="26">
        <v>1</v>
      </c>
      <c r="N11" s="26" t="s">
        <v>43</v>
      </c>
      <c r="O11" s="26">
        <v>1</v>
      </c>
      <c r="P11" s="26" t="s">
        <v>43</v>
      </c>
      <c r="Q11" s="26">
        <v>1</v>
      </c>
      <c r="R11" s="26" t="s">
        <v>43</v>
      </c>
      <c r="S11" s="26">
        <v>1</v>
      </c>
      <c r="T11" s="26" t="s">
        <v>43</v>
      </c>
      <c r="U11" s="26">
        <v>1</v>
      </c>
      <c r="V11" s="26" t="s">
        <v>43</v>
      </c>
      <c r="W11" s="26">
        <v>1</v>
      </c>
    </row>
    <row r="12" spans="1:23" x14ac:dyDescent="0.4">
      <c r="A12" s="20" t="s">
        <v>23</v>
      </c>
      <c r="B12" s="20" t="s">
        <v>24</v>
      </c>
      <c r="C12" s="20" t="s">
        <v>25</v>
      </c>
      <c r="D12" s="20" t="s">
        <v>68</v>
      </c>
      <c r="E12" s="21" t="s">
        <v>74</v>
      </c>
      <c r="F12" s="20" t="s">
        <v>75</v>
      </c>
      <c r="G12" s="20" t="s">
        <v>76</v>
      </c>
      <c r="H12" s="24">
        <v>0.5</v>
      </c>
      <c r="I12" s="20" t="s">
        <v>77</v>
      </c>
      <c r="J12" s="22">
        <v>4</v>
      </c>
      <c r="K12" s="20" t="s">
        <v>78</v>
      </c>
      <c r="L12" s="26" t="s">
        <v>43</v>
      </c>
      <c r="M12" s="26" t="s">
        <v>43</v>
      </c>
      <c r="N12" s="26">
        <v>1</v>
      </c>
      <c r="O12" s="26" t="s">
        <v>43</v>
      </c>
      <c r="P12" s="26" t="s">
        <v>43</v>
      </c>
      <c r="Q12" s="26">
        <v>1</v>
      </c>
      <c r="R12" s="26" t="s">
        <v>43</v>
      </c>
      <c r="S12" s="26" t="s">
        <v>43</v>
      </c>
      <c r="T12" s="26">
        <v>1</v>
      </c>
      <c r="U12" s="26" t="s">
        <v>43</v>
      </c>
      <c r="V12" s="26" t="s">
        <v>43</v>
      </c>
      <c r="W12" s="26">
        <v>1</v>
      </c>
    </row>
    <row r="13" spans="1:23" x14ac:dyDescent="0.4">
      <c r="A13" s="20" t="s">
        <v>23</v>
      </c>
      <c r="B13" s="20" t="s">
        <v>24</v>
      </c>
      <c r="C13" s="20" t="s">
        <v>25</v>
      </c>
      <c r="D13" s="20" t="s">
        <v>79</v>
      </c>
      <c r="E13" s="21" t="s">
        <v>80</v>
      </c>
      <c r="F13" s="20" t="s">
        <v>81</v>
      </c>
      <c r="G13" s="20" t="s">
        <v>82</v>
      </c>
      <c r="H13" s="24">
        <v>0.6</v>
      </c>
      <c r="I13" s="20" t="s">
        <v>83</v>
      </c>
      <c r="J13" s="22">
        <f t="shared" si="1"/>
        <v>12</v>
      </c>
      <c r="K13" s="20" t="s">
        <v>84</v>
      </c>
      <c r="L13" s="26">
        <v>1</v>
      </c>
      <c r="M13" s="26">
        <v>1</v>
      </c>
      <c r="N13" s="26">
        <v>1</v>
      </c>
      <c r="O13" s="26">
        <v>1</v>
      </c>
      <c r="P13" s="26">
        <v>1</v>
      </c>
      <c r="Q13" s="26">
        <v>1</v>
      </c>
      <c r="R13" s="26">
        <v>1</v>
      </c>
      <c r="S13" s="26">
        <v>1</v>
      </c>
      <c r="T13" s="26">
        <v>1</v>
      </c>
      <c r="U13" s="26">
        <v>1</v>
      </c>
      <c r="V13" s="26">
        <v>1</v>
      </c>
      <c r="W13" s="26">
        <v>1</v>
      </c>
    </row>
    <row r="14" spans="1:23" x14ac:dyDescent="0.4">
      <c r="A14" s="20" t="s">
        <v>23</v>
      </c>
      <c r="B14" s="20" t="s">
        <v>24</v>
      </c>
      <c r="C14" s="20" t="s">
        <v>25</v>
      </c>
      <c r="D14" s="20" t="s">
        <v>79</v>
      </c>
      <c r="E14" s="21" t="s">
        <v>85</v>
      </c>
      <c r="F14" s="20" t="s">
        <v>86</v>
      </c>
      <c r="G14" s="20" t="s">
        <v>87</v>
      </c>
      <c r="H14" s="24">
        <v>0.4</v>
      </c>
      <c r="I14" s="20" t="s">
        <v>88</v>
      </c>
      <c r="J14" s="22">
        <f t="shared" si="1"/>
        <v>12</v>
      </c>
      <c r="K14" s="20" t="s">
        <v>89</v>
      </c>
      <c r="L14" s="26">
        <v>1</v>
      </c>
      <c r="M14" s="26">
        <v>1</v>
      </c>
      <c r="N14" s="26">
        <v>1</v>
      </c>
      <c r="O14" s="26">
        <v>1</v>
      </c>
      <c r="P14" s="26">
        <v>1</v>
      </c>
      <c r="Q14" s="26">
        <v>1</v>
      </c>
      <c r="R14" s="26">
        <v>1</v>
      </c>
      <c r="S14" s="26">
        <v>1</v>
      </c>
      <c r="T14" s="26">
        <v>1</v>
      </c>
      <c r="U14" s="26">
        <v>1</v>
      </c>
      <c r="V14" s="26">
        <v>1</v>
      </c>
      <c r="W14" s="26">
        <v>1</v>
      </c>
    </row>
    <row r="15" spans="1:23" x14ac:dyDescent="0.4">
      <c r="A15" s="20" t="s">
        <v>23</v>
      </c>
      <c r="B15" s="20" t="s">
        <v>24</v>
      </c>
      <c r="C15" s="20" t="s">
        <v>25</v>
      </c>
      <c r="D15" s="20" t="s">
        <v>90</v>
      </c>
      <c r="E15" s="21" t="s">
        <v>91</v>
      </c>
      <c r="F15" s="20" t="s">
        <v>1098</v>
      </c>
      <c r="G15" s="20" t="s">
        <v>92</v>
      </c>
      <c r="H15" s="24">
        <v>0.2</v>
      </c>
      <c r="I15" s="20" t="s">
        <v>93</v>
      </c>
      <c r="J15" s="22">
        <f t="shared" si="1"/>
        <v>1</v>
      </c>
      <c r="K15" s="20" t="s">
        <v>94</v>
      </c>
      <c r="L15" s="26">
        <v>1</v>
      </c>
      <c r="M15" s="26" t="s">
        <v>43</v>
      </c>
      <c r="N15" s="26" t="s">
        <v>43</v>
      </c>
      <c r="O15" s="26" t="s">
        <v>43</v>
      </c>
      <c r="P15" s="26" t="s">
        <v>43</v>
      </c>
      <c r="Q15" s="26" t="s">
        <v>43</v>
      </c>
      <c r="R15" s="26" t="s">
        <v>43</v>
      </c>
      <c r="S15" s="26" t="s">
        <v>43</v>
      </c>
      <c r="T15" s="26" t="s">
        <v>43</v>
      </c>
      <c r="U15" s="26" t="s">
        <v>43</v>
      </c>
      <c r="V15" s="26" t="s">
        <v>43</v>
      </c>
      <c r="W15" s="26" t="s">
        <v>43</v>
      </c>
    </row>
    <row r="16" spans="1:23" x14ac:dyDescent="0.4">
      <c r="A16" s="20" t="s">
        <v>23</v>
      </c>
      <c r="B16" s="20" t="s">
        <v>24</v>
      </c>
      <c r="C16" s="20" t="s">
        <v>25</v>
      </c>
      <c r="D16" s="20" t="s">
        <v>90</v>
      </c>
      <c r="E16" s="21" t="s">
        <v>95</v>
      </c>
      <c r="F16" s="20" t="s">
        <v>96</v>
      </c>
      <c r="G16" s="20" t="s">
        <v>97</v>
      </c>
      <c r="H16" s="24">
        <v>0.4</v>
      </c>
      <c r="I16" s="20" t="s">
        <v>98</v>
      </c>
      <c r="J16" s="22">
        <f>+SUM(L16:W16)</f>
        <v>3</v>
      </c>
      <c r="K16" s="20" t="s">
        <v>67</v>
      </c>
      <c r="L16" s="26">
        <v>1</v>
      </c>
      <c r="M16" s="26" t="s">
        <v>43</v>
      </c>
      <c r="N16" s="26" t="s">
        <v>43</v>
      </c>
      <c r="O16" s="26" t="s">
        <v>43</v>
      </c>
      <c r="P16" s="26">
        <v>1</v>
      </c>
      <c r="Q16" s="26" t="s">
        <v>43</v>
      </c>
      <c r="R16" s="26" t="s">
        <v>43</v>
      </c>
      <c r="S16" s="26" t="s">
        <v>43</v>
      </c>
      <c r="T16" s="26">
        <v>1</v>
      </c>
      <c r="U16" s="26" t="s">
        <v>43</v>
      </c>
      <c r="V16" s="26" t="s">
        <v>43</v>
      </c>
      <c r="W16" s="26" t="s">
        <v>43</v>
      </c>
    </row>
    <row r="17" spans="1:23" x14ac:dyDescent="0.4">
      <c r="A17" s="20" t="s">
        <v>23</v>
      </c>
      <c r="B17" s="20" t="s">
        <v>24</v>
      </c>
      <c r="C17" s="20" t="s">
        <v>25</v>
      </c>
      <c r="D17" s="20" t="s">
        <v>90</v>
      </c>
      <c r="E17" s="21" t="s">
        <v>99</v>
      </c>
      <c r="F17" s="20" t="s">
        <v>100</v>
      </c>
      <c r="G17" s="20" t="s">
        <v>101</v>
      </c>
      <c r="H17" s="45">
        <v>0.4</v>
      </c>
      <c r="I17" s="20" t="s">
        <v>102</v>
      </c>
      <c r="J17" s="22">
        <f t="shared" si="1"/>
        <v>2</v>
      </c>
      <c r="K17" s="20" t="s">
        <v>67</v>
      </c>
      <c r="L17" s="26">
        <v>1</v>
      </c>
      <c r="M17" s="26" t="s">
        <v>43</v>
      </c>
      <c r="N17" s="26" t="s">
        <v>43</v>
      </c>
      <c r="O17" s="26" t="s">
        <v>43</v>
      </c>
      <c r="P17" s="26" t="s">
        <v>43</v>
      </c>
      <c r="Q17" s="26" t="s">
        <v>43</v>
      </c>
      <c r="R17" s="26">
        <v>1</v>
      </c>
      <c r="S17" s="26" t="s">
        <v>43</v>
      </c>
      <c r="T17" s="26" t="s">
        <v>43</v>
      </c>
      <c r="U17" s="26" t="s">
        <v>43</v>
      </c>
      <c r="V17" s="26" t="s">
        <v>43</v>
      </c>
      <c r="W17" s="26" t="s">
        <v>43</v>
      </c>
    </row>
    <row r="18" spans="1:23" x14ac:dyDescent="0.4">
      <c r="A18" s="20" t="s">
        <v>23</v>
      </c>
      <c r="B18" s="20" t="s">
        <v>24</v>
      </c>
      <c r="C18" s="20" t="s">
        <v>109</v>
      </c>
      <c r="D18" s="20" t="s">
        <v>103</v>
      </c>
      <c r="E18" s="21" t="s">
        <v>104</v>
      </c>
      <c r="F18" s="20" t="s">
        <v>105</v>
      </c>
      <c r="G18" s="20" t="s">
        <v>106</v>
      </c>
      <c r="H18" s="45">
        <v>7.0000000000000007E-2</v>
      </c>
      <c r="I18" s="20" t="s">
        <v>107</v>
      </c>
      <c r="J18" s="22">
        <f>+SUM(L18:W18)</f>
        <v>24</v>
      </c>
      <c r="K18" s="20" t="s">
        <v>108</v>
      </c>
      <c r="L18" s="26">
        <v>2</v>
      </c>
      <c r="M18" s="26">
        <v>2</v>
      </c>
      <c r="N18" s="26">
        <v>2</v>
      </c>
      <c r="O18" s="26">
        <v>2</v>
      </c>
      <c r="P18" s="26">
        <v>2</v>
      </c>
      <c r="Q18" s="26">
        <v>2</v>
      </c>
      <c r="R18" s="26">
        <v>2</v>
      </c>
      <c r="S18" s="26">
        <v>2</v>
      </c>
      <c r="T18" s="26">
        <v>2</v>
      </c>
      <c r="U18" s="26">
        <v>2</v>
      </c>
      <c r="V18" s="26">
        <v>2</v>
      </c>
      <c r="W18" s="26">
        <v>2</v>
      </c>
    </row>
    <row r="19" spans="1:23" ht="15.5" thickBot="1" x14ac:dyDescent="0.45">
      <c r="A19" s="33" t="s">
        <v>23</v>
      </c>
      <c r="B19" s="33" t="s">
        <v>24</v>
      </c>
      <c r="C19" s="33" t="s">
        <v>109</v>
      </c>
      <c r="D19" s="33" t="s">
        <v>110</v>
      </c>
      <c r="E19" s="34" t="s">
        <v>111</v>
      </c>
      <c r="F19" s="33" t="s">
        <v>112</v>
      </c>
      <c r="G19" s="33" t="s">
        <v>113</v>
      </c>
      <c r="H19" s="56">
        <v>7.0000000000000007E-2</v>
      </c>
      <c r="I19" s="33" t="s">
        <v>114</v>
      </c>
      <c r="J19" s="35">
        <f>+SUM(L19:W19)</f>
        <v>2</v>
      </c>
      <c r="K19" s="33" t="s">
        <v>125</v>
      </c>
      <c r="L19" s="36" t="s">
        <v>43</v>
      </c>
      <c r="M19" s="36" t="s">
        <v>43</v>
      </c>
      <c r="N19" s="36" t="s">
        <v>43</v>
      </c>
      <c r="O19" s="36" t="s">
        <v>43</v>
      </c>
      <c r="P19" s="36" t="s">
        <v>43</v>
      </c>
      <c r="Q19" s="36">
        <v>1</v>
      </c>
      <c r="R19" s="36" t="s">
        <v>43</v>
      </c>
      <c r="S19" s="36" t="s">
        <v>43</v>
      </c>
      <c r="T19" s="36" t="s">
        <v>43</v>
      </c>
      <c r="U19" s="36" t="s">
        <v>43</v>
      </c>
      <c r="V19" s="36" t="s">
        <v>43</v>
      </c>
      <c r="W19" s="36">
        <v>1</v>
      </c>
    </row>
    <row r="20" spans="1:23" ht="15.5" thickTop="1" x14ac:dyDescent="0.4">
      <c r="A20" s="28" t="s">
        <v>115</v>
      </c>
      <c r="B20" s="28" t="s">
        <v>24</v>
      </c>
      <c r="C20" s="28" t="s">
        <v>116</v>
      </c>
      <c r="D20" s="28" t="s">
        <v>117</v>
      </c>
      <c r="E20" s="29">
        <v>1</v>
      </c>
      <c r="F20" s="28" t="s">
        <v>118</v>
      </c>
      <c r="G20" s="28" t="s">
        <v>119</v>
      </c>
      <c r="H20" s="30">
        <v>0.25</v>
      </c>
      <c r="I20" s="28" t="s">
        <v>120</v>
      </c>
      <c r="J20" s="31">
        <f t="shared" ref="J20:J82" si="2">SUM(L20:W20)</f>
        <v>1</v>
      </c>
      <c r="K20" s="28" t="s">
        <v>121</v>
      </c>
      <c r="L20" s="32" t="s">
        <v>43</v>
      </c>
      <c r="M20" s="32">
        <v>1</v>
      </c>
      <c r="N20" s="32" t="s">
        <v>43</v>
      </c>
      <c r="O20" s="32" t="s">
        <v>43</v>
      </c>
      <c r="P20" s="32" t="s">
        <v>43</v>
      </c>
      <c r="Q20" s="32" t="s">
        <v>43</v>
      </c>
      <c r="R20" s="32" t="s">
        <v>43</v>
      </c>
      <c r="S20" s="32" t="s">
        <v>43</v>
      </c>
      <c r="T20" s="32" t="s">
        <v>43</v>
      </c>
      <c r="U20" s="32" t="s">
        <v>43</v>
      </c>
      <c r="V20" s="32" t="s">
        <v>43</v>
      </c>
      <c r="W20" s="32" t="s">
        <v>43</v>
      </c>
    </row>
    <row r="21" spans="1:23" x14ac:dyDescent="0.4">
      <c r="A21" s="20" t="s">
        <v>115</v>
      </c>
      <c r="B21" s="20" t="s">
        <v>24</v>
      </c>
      <c r="C21" s="20" t="s">
        <v>116</v>
      </c>
      <c r="D21" s="20" t="s">
        <v>117</v>
      </c>
      <c r="E21" s="27">
        <v>2</v>
      </c>
      <c r="F21" s="20" t="s">
        <v>122</v>
      </c>
      <c r="G21" s="20" t="s">
        <v>123</v>
      </c>
      <c r="H21" s="24">
        <v>0.25</v>
      </c>
      <c r="I21" s="20" t="s">
        <v>124</v>
      </c>
      <c r="J21" s="22">
        <f t="shared" si="2"/>
        <v>1</v>
      </c>
      <c r="K21" s="20" t="s">
        <v>125</v>
      </c>
      <c r="L21" s="26" t="s">
        <v>43</v>
      </c>
      <c r="M21" s="26" t="s">
        <v>43</v>
      </c>
      <c r="N21" s="26">
        <v>1</v>
      </c>
      <c r="O21" s="26" t="s">
        <v>43</v>
      </c>
      <c r="P21" s="26" t="s">
        <v>43</v>
      </c>
      <c r="Q21" s="26" t="s">
        <v>43</v>
      </c>
      <c r="R21" s="26" t="s">
        <v>43</v>
      </c>
      <c r="S21" s="26" t="s">
        <v>43</v>
      </c>
      <c r="T21" s="26" t="s">
        <v>43</v>
      </c>
      <c r="U21" s="26" t="s">
        <v>43</v>
      </c>
      <c r="V21" s="26" t="s">
        <v>43</v>
      </c>
      <c r="W21" s="26" t="s">
        <v>43</v>
      </c>
    </row>
    <row r="22" spans="1:23" x14ac:dyDescent="0.4">
      <c r="A22" s="20" t="s">
        <v>115</v>
      </c>
      <c r="B22" s="20" t="s">
        <v>24</v>
      </c>
      <c r="C22" s="20" t="s">
        <v>116</v>
      </c>
      <c r="D22" s="20" t="s">
        <v>117</v>
      </c>
      <c r="E22" s="27">
        <v>3</v>
      </c>
      <c r="F22" s="20" t="s">
        <v>126</v>
      </c>
      <c r="G22" s="20" t="s">
        <v>127</v>
      </c>
      <c r="H22" s="24">
        <v>0.25</v>
      </c>
      <c r="I22" s="20" t="s">
        <v>128</v>
      </c>
      <c r="J22" s="22">
        <f t="shared" si="2"/>
        <v>1</v>
      </c>
      <c r="K22" s="20" t="s">
        <v>121</v>
      </c>
      <c r="L22" s="26" t="s">
        <v>43</v>
      </c>
      <c r="M22" s="26" t="s">
        <v>43</v>
      </c>
      <c r="N22" s="26" t="s">
        <v>43</v>
      </c>
      <c r="O22" s="26">
        <v>1</v>
      </c>
      <c r="P22" s="26" t="s">
        <v>43</v>
      </c>
      <c r="Q22" s="26" t="s">
        <v>43</v>
      </c>
      <c r="R22" s="26" t="s">
        <v>43</v>
      </c>
      <c r="S22" s="26" t="s">
        <v>43</v>
      </c>
      <c r="T22" s="26" t="s">
        <v>43</v>
      </c>
      <c r="U22" s="26" t="s">
        <v>43</v>
      </c>
      <c r="V22" s="26" t="s">
        <v>43</v>
      </c>
      <c r="W22" s="26" t="s">
        <v>43</v>
      </c>
    </row>
    <row r="23" spans="1:23" x14ac:dyDescent="0.4">
      <c r="A23" s="20" t="s">
        <v>115</v>
      </c>
      <c r="B23" s="20" t="s">
        <v>24</v>
      </c>
      <c r="C23" s="20" t="s">
        <v>116</v>
      </c>
      <c r="D23" s="20" t="s">
        <v>117</v>
      </c>
      <c r="E23" s="27">
        <v>4</v>
      </c>
      <c r="F23" s="20" t="s">
        <v>129</v>
      </c>
      <c r="G23" s="20" t="s">
        <v>130</v>
      </c>
      <c r="H23" s="24">
        <v>0.25</v>
      </c>
      <c r="I23" s="20" t="s">
        <v>131</v>
      </c>
      <c r="J23" s="22">
        <f t="shared" si="2"/>
        <v>4</v>
      </c>
      <c r="K23" s="20" t="s">
        <v>132</v>
      </c>
      <c r="L23" s="26" t="s">
        <v>43</v>
      </c>
      <c r="M23" s="26" t="s">
        <v>43</v>
      </c>
      <c r="N23" s="26" t="s">
        <v>43</v>
      </c>
      <c r="O23" s="26" t="s">
        <v>43</v>
      </c>
      <c r="P23" s="26" t="s">
        <v>43</v>
      </c>
      <c r="Q23" s="26" t="s">
        <v>43</v>
      </c>
      <c r="R23" s="26" t="s">
        <v>43</v>
      </c>
      <c r="S23" s="26" t="s">
        <v>43</v>
      </c>
      <c r="T23" s="26">
        <v>1</v>
      </c>
      <c r="U23" s="26">
        <v>1</v>
      </c>
      <c r="V23" s="26">
        <v>1</v>
      </c>
      <c r="W23" s="26">
        <v>1</v>
      </c>
    </row>
    <row r="24" spans="1:23" x14ac:dyDescent="0.4">
      <c r="A24" s="20" t="s">
        <v>115</v>
      </c>
      <c r="B24" s="20" t="s">
        <v>24</v>
      </c>
      <c r="C24" s="20" t="s">
        <v>133</v>
      </c>
      <c r="D24" s="20" t="s">
        <v>134</v>
      </c>
      <c r="E24" s="27">
        <v>5</v>
      </c>
      <c r="F24" s="20" t="s">
        <v>135</v>
      </c>
      <c r="G24" s="20" t="s">
        <v>136</v>
      </c>
      <c r="H24" s="24">
        <v>0.3</v>
      </c>
      <c r="I24" s="20" t="s">
        <v>137</v>
      </c>
      <c r="J24" s="22">
        <f t="shared" si="2"/>
        <v>1</v>
      </c>
      <c r="K24" s="20" t="s">
        <v>138</v>
      </c>
      <c r="L24" s="26" t="s">
        <v>43</v>
      </c>
      <c r="M24" s="26" t="s">
        <v>43</v>
      </c>
      <c r="N24" s="26">
        <v>1</v>
      </c>
      <c r="O24" s="26" t="s">
        <v>43</v>
      </c>
      <c r="P24" s="26" t="s">
        <v>43</v>
      </c>
      <c r="Q24" s="26" t="s">
        <v>43</v>
      </c>
      <c r="R24" s="26" t="s">
        <v>43</v>
      </c>
      <c r="S24" s="26" t="s">
        <v>43</v>
      </c>
      <c r="T24" s="26" t="s">
        <v>43</v>
      </c>
      <c r="U24" s="26" t="s">
        <v>43</v>
      </c>
      <c r="V24" s="26" t="s">
        <v>43</v>
      </c>
      <c r="W24" s="26" t="s">
        <v>43</v>
      </c>
    </row>
    <row r="25" spans="1:23" x14ac:dyDescent="0.4">
      <c r="A25" s="20" t="s">
        <v>115</v>
      </c>
      <c r="B25" s="20" t="s">
        <v>24</v>
      </c>
      <c r="C25" s="20" t="s">
        <v>133</v>
      </c>
      <c r="D25" s="20" t="s">
        <v>134</v>
      </c>
      <c r="E25" s="27">
        <v>6</v>
      </c>
      <c r="F25" s="20" t="s">
        <v>139</v>
      </c>
      <c r="G25" s="20" t="s">
        <v>140</v>
      </c>
      <c r="H25" s="24">
        <v>0.7</v>
      </c>
      <c r="I25" s="20" t="s">
        <v>141</v>
      </c>
      <c r="J25" s="22">
        <f t="shared" si="2"/>
        <v>4</v>
      </c>
      <c r="K25" s="20" t="s">
        <v>67</v>
      </c>
      <c r="L25" s="26" t="s">
        <v>43</v>
      </c>
      <c r="M25" s="26" t="s">
        <v>43</v>
      </c>
      <c r="N25" s="26">
        <v>1</v>
      </c>
      <c r="O25" s="26" t="s">
        <v>43</v>
      </c>
      <c r="P25" s="26" t="s">
        <v>43</v>
      </c>
      <c r="Q25" s="26">
        <v>1</v>
      </c>
      <c r="R25" s="26" t="s">
        <v>43</v>
      </c>
      <c r="S25" s="26" t="s">
        <v>43</v>
      </c>
      <c r="T25" s="26">
        <v>1</v>
      </c>
      <c r="U25" s="26" t="s">
        <v>43</v>
      </c>
      <c r="V25" s="26" t="s">
        <v>43</v>
      </c>
      <c r="W25" s="26">
        <v>1</v>
      </c>
    </row>
    <row r="26" spans="1:23" x14ac:dyDescent="0.4">
      <c r="A26" s="20" t="s">
        <v>115</v>
      </c>
      <c r="B26" s="20" t="s">
        <v>24</v>
      </c>
      <c r="C26" s="20" t="s">
        <v>133</v>
      </c>
      <c r="D26" s="20" t="s">
        <v>142</v>
      </c>
      <c r="E26" s="27">
        <v>7</v>
      </c>
      <c r="F26" s="20" t="s">
        <v>143</v>
      </c>
      <c r="G26" s="20" t="s">
        <v>144</v>
      </c>
      <c r="H26" s="24">
        <v>0.3</v>
      </c>
      <c r="I26" s="20" t="s">
        <v>145</v>
      </c>
      <c r="J26" s="22">
        <f t="shared" si="2"/>
        <v>1</v>
      </c>
      <c r="K26" s="20" t="s">
        <v>125</v>
      </c>
      <c r="L26" s="26" t="s">
        <v>43</v>
      </c>
      <c r="M26" s="26" t="s">
        <v>43</v>
      </c>
      <c r="N26" s="26">
        <v>1</v>
      </c>
      <c r="O26" s="26" t="s">
        <v>43</v>
      </c>
      <c r="P26" s="26" t="s">
        <v>43</v>
      </c>
      <c r="Q26" s="26" t="s">
        <v>43</v>
      </c>
      <c r="R26" s="26" t="s">
        <v>43</v>
      </c>
      <c r="S26" s="26" t="s">
        <v>43</v>
      </c>
      <c r="T26" s="26" t="s">
        <v>43</v>
      </c>
      <c r="U26" s="26" t="s">
        <v>43</v>
      </c>
      <c r="V26" s="26" t="s">
        <v>43</v>
      </c>
      <c r="W26" s="26" t="s">
        <v>43</v>
      </c>
    </row>
    <row r="27" spans="1:23" x14ac:dyDescent="0.4">
      <c r="A27" s="20" t="s">
        <v>115</v>
      </c>
      <c r="B27" s="20" t="s">
        <v>24</v>
      </c>
      <c r="C27" s="20" t="s">
        <v>133</v>
      </c>
      <c r="D27" s="20" t="s">
        <v>142</v>
      </c>
      <c r="E27" s="27">
        <v>8</v>
      </c>
      <c r="F27" s="20" t="s">
        <v>146</v>
      </c>
      <c r="G27" s="20" t="s">
        <v>147</v>
      </c>
      <c r="H27" s="24">
        <v>0.4</v>
      </c>
      <c r="I27" s="20" t="s">
        <v>56</v>
      </c>
      <c r="J27" s="22">
        <f t="shared" si="2"/>
        <v>2</v>
      </c>
      <c r="K27" s="20" t="s">
        <v>148</v>
      </c>
      <c r="L27" s="26" t="s">
        <v>43</v>
      </c>
      <c r="M27" s="26" t="s">
        <v>43</v>
      </c>
      <c r="N27" s="26" t="s">
        <v>43</v>
      </c>
      <c r="O27" s="26">
        <v>1</v>
      </c>
      <c r="P27" s="26" t="s">
        <v>43</v>
      </c>
      <c r="Q27" s="26" t="s">
        <v>43</v>
      </c>
      <c r="R27" s="26" t="s">
        <v>43</v>
      </c>
      <c r="S27" s="26" t="s">
        <v>43</v>
      </c>
      <c r="T27" s="26" t="s">
        <v>43</v>
      </c>
      <c r="U27" s="26" t="s">
        <v>43</v>
      </c>
      <c r="V27" s="26">
        <v>1</v>
      </c>
      <c r="W27" s="26" t="s">
        <v>43</v>
      </c>
    </row>
    <row r="28" spans="1:23" x14ac:dyDescent="0.4">
      <c r="A28" s="20" t="s">
        <v>115</v>
      </c>
      <c r="B28" s="20" t="s">
        <v>24</v>
      </c>
      <c r="C28" s="20" t="s">
        <v>133</v>
      </c>
      <c r="D28" s="20" t="s">
        <v>142</v>
      </c>
      <c r="E28" s="27">
        <v>9</v>
      </c>
      <c r="F28" s="20" t="s">
        <v>149</v>
      </c>
      <c r="G28" s="20" t="s">
        <v>150</v>
      </c>
      <c r="H28" s="24">
        <v>0.3</v>
      </c>
      <c r="I28" s="20" t="s">
        <v>151</v>
      </c>
      <c r="J28" s="22">
        <f t="shared" si="2"/>
        <v>1</v>
      </c>
      <c r="K28" s="20" t="s">
        <v>125</v>
      </c>
      <c r="L28" s="26" t="s">
        <v>43</v>
      </c>
      <c r="M28" s="26" t="s">
        <v>43</v>
      </c>
      <c r="N28" s="26" t="s">
        <v>43</v>
      </c>
      <c r="O28" s="26" t="s">
        <v>43</v>
      </c>
      <c r="P28" s="26">
        <v>1</v>
      </c>
      <c r="Q28" s="26" t="s">
        <v>43</v>
      </c>
      <c r="R28" s="26" t="s">
        <v>43</v>
      </c>
      <c r="S28" s="26" t="s">
        <v>43</v>
      </c>
      <c r="T28" s="26" t="s">
        <v>43</v>
      </c>
      <c r="U28" s="26" t="s">
        <v>43</v>
      </c>
      <c r="V28" s="26" t="s">
        <v>43</v>
      </c>
      <c r="W28" s="26" t="s">
        <v>43</v>
      </c>
    </row>
    <row r="29" spans="1:23" x14ac:dyDescent="0.4">
      <c r="A29" s="20" t="s">
        <v>115</v>
      </c>
      <c r="B29" s="20" t="s">
        <v>24</v>
      </c>
      <c r="C29" s="20" t="s">
        <v>133</v>
      </c>
      <c r="D29" s="20" t="s">
        <v>152</v>
      </c>
      <c r="E29" s="27">
        <v>10</v>
      </c>
      <c r="F29" s="20" t="s">
        <v>153</v>
      </c>
      <c r="G29" s="20"/>
      <c r="H29" s="24">
        <v>1</v>
      </c>
      <c r="I29" s="20" t="s">
        <v>154</v>
      </c>
      <c r="J29" s="22">
        <f t="shared" si="2"/>
        <v>2</v>
      </c>
      <c r="K29" s="20" t="s">
        <v>148</v>
      </c>
      <c r="L29" s="26" t="s">
        <v>43</v>
      </c>
      <c r="M29" s="26">
        <v>1</v>
      </c>
      <c r="N29" s="26" t="s">
        <v>43</v>
      </c>
      <c r="O29" s="26">
        <v>1</v>
      </c>
      <c r="P29" s="26" t="s">
        <v>43</v>
      </c>
      <c r="Q29" s="26" t="s">
        <v>43</v>
      </c>
      <c r="R29" s="26" t="s">
        <v>43</v>
      </c>
      <c r="S29" s="26" t="s">
        <v>43</v>
      </c>
      <c r="T29" s="26" t="s">
        <v>43</v>
      </c>
      <c r="U29" s="26" t="s">
        <v>43</v>
      </c>
      <c r="V29" s="26" t="s">
        <v>43</v>
      </c>
      <c r="W29" s="26" t="s">
        <v>43</v>
      </c>
    </row>
    <row r="30" spans="1:23" x14ac:dyDescent="0.4">
      <c r="A30" s="20" t="s">
        <v>115</v>
      </c>
      <c r="B30" s="20" t="s">
        <v>24</v>
      </c>
      <c r="C30" s="20" t="s">
        <v>25</v>
      </c>
      <c r="D30" s="20" t="s">
        <v>155</v>
      </c>
      <c r="E30" s="27">
        <v>11</v>
      </c>
      <c r="F30" s="20" t="s">
        <v>156</v>
      </c>
      <c r="G30" s="20" t="s">
        <v>157</v>
      </c>
      <c r="H30" s="24">
        <v>0.3</v>
      </c>
      <c r="I30" s="20" t="s">
        <v>158</v>
      </c>
      <c r="J30" s="22">
        <f t="shared" si="2"/>
        <v>3</v>
      </c>
      <c r="K30" s="20" t="s">
        <v>159</v>
      </c>
      <c r="L30" s="26" t="s">
        <v>43</v>
      </c>
      <c r="M30" s="26" t="s">
        <v>43</v>
      </c>
      <c r="N30" s="26">
        <v>1</v>
      </c>
      <c r="O30" s="26" t="s">
        <v>43</v>
      </c>
      <c r="P30" s="26" t="s">
        <v>43</v>
      </c>
      <c r="Q30" s="26" t="s">
        <v>43</v>
      </c>
      <c r="R30" s="26" t="s">
        <v>43</v>
      </c>
      <c r="S30" s="26" t="s">
        <v>43</v>
      </c>
      <c r="T30" s="26">
        <v>1</v>
      </c>
      <c r="U30" s="26">
        <v>1</v>
      </c>
      <c r="V30" s="26" t="s">
        <v>43</v>
      </c>
      <c r="W30" s="26" t="s">
        <v>43</v>
      </c>
    </row>
    <row r="31" spans="1:23" x14ac:dyDescent="0.4">
      <c r="A31" s="20" t="s">
        <v>115</v>
      </c>
      <c r="B31" s="20" t="s">
        <v>24</v>
      </c>
      <c r="C31" s="20" t="s">
        <v>25</v>
      </c>
      <c r="D31" s="20" t="s">
        <v>155</v>
      </c>
      <c r="E31" s="27">
        <v>12</v>
      </c>
      <c r="F31" s="20" t="s">
        <v>160</v>
      </c>
      <c r="G31" s="20" t="s">
        <v>161</v>
      </c>
      <c r="H31" s="24">
        <v>0.3</v>
      </c>
      <c r="I31" s="20" t="s">
        <v>162</v>
      </c>
      <c r="J31" s="22">
        <f t="shared" si="2"/>
        <v>2</v>
      </c>
      <c r="K31" s="20" t="s">
        <v>163</v>
      </c>
      <c r="L31" s="26" t="s">
        <v>43</v>
      </c>
      <c r="M31" s="26" t="s">
        <v>43</v>
      </c>
      <c r="N31" s="26" t="s">
        <v>43</v>
      </c>
      <c r="O31" s="26">
        <v>2</v>
      </c>
      <c r="P31" s="26" t="s">
        <v>43</v>
      </c>
      <c r="Q31" s="26" t="s">
        <v>43</v>
      </c>
      <c r="R31" s="26" t="s">
        <v>43</v>
      </c>
      <c r="S31" s="26" t="s">
        <v>43</v>
      </c>
      <c r="T31" s="26" t="s">
        <v>43</v>
      </c>
      <c r="U31" s="26" t="s">
        <v>43</v>
      </c>
      <c r="V31" s="26" t="s">
        <v>43</v>
      </c>
      <c r="W31" s="26" t="s">
        <v>43</v>
      </c>
    </row>
    <row r="32" spans="1:23" x14ac:dyDescent="0.4">
      <c r="A32" s="20" t="s">
        <v>115</v>
      </c>
      <c r="B32" s="20" t="s">
        <v>24</v>
      </c>
      <c r="C32" s="20" t="s">
        <v>25</v>
      </c>
      <c r="D32" s="20" t="s">
        <v>155</v>
      </c>
      <c r="E32" s="27">
        <v>13</v>
      </c>
      <c r="F32" s="20" t="s">
        <v>164</v>
      </c>
      <c r="G32" s="20" t="s">
        <v>165</v>
      </c>
      <c r="H32" s="24">
        <v>0.4</v>
      </c>
      <c r="I32" s="20" t="s">
        <v>166</v>
      </c>
      <c r="J32" s="22">
        <f t="shared" si="2"/>
        <v>12</v>
      </c>
      <c r="K32" s="20" t="s">
        <v>167</v>
      </c>
      <c r="L32" s="26">
        <v>1</v>
      </c>
      <c r="M32" s="26">
        <v>1</v>
      </c>
      <c r="N32" s="26">
        <v>1</v>
      </c>
      <c r="O32" s="26">
        <v>1</v>
      </c>
      <c r="P32" s="26">
        <v>1</v>
      </c>
      <c r="Q32" s="26">
        <v>1</v>
      </c>
      <c r="R32" s="26">
        <v>1</v>
      </c>
      <c r="S32" s="26">
        <v>1</v>
      </c>
      <c r="T32" s="26">
        <v>1</v>
      </c>
      <c r="U32" s="26">
        <v>1</v>
      </c>
      <c r="V32" s="26">
        <v>1</v>
      </c>
      <c r="W32" s="26">
        <v>1</v>
      </c>
    </row>
    <row r="33" spans="1:23" x14ac:dyDescent="0.4">
      <c r="A33" s="20" t="s">
        <v>115</v>
      </c>
      <c r="B33" s="20" t="s">
        <v>24</v>
      </c>
      <c r="C33" s="20" t="s">
        <v>25</v>
      </c>
      <c r="D33" s="20" t="s">
        <v>168</v>
      </c>
      <c r="E33" s="27">
        <v>14</v>
      </c>
      <c r="F33" s="20" t="s">
        <v>169</v>
      </c>
      <c r="G33" s="20" t="s">
        <v>170</v>
      </c>
      <c r="H33" s="24">
        <v>0.4</v>
      </c>
      <c r="I33" s="20" t="s">
        <v>171</v>
      </c>
      <c r="J33" s="22">
        <f t="shared" si="2"/>
        <v>12</v>
      </c>
      <c r="K33" s="20" t="s">
        <v>172</v>
      </c>
      <c r="L33" s="26">
        <v>1</v>
      </c>
      <c r="M33" s="26">
        <v>1</v>
      </c>
      <c r="N33" s="26">
        <v>1</v>
      </c>
      <c r="O33" s="26">
        <v>1</v>
      </c>
      <c r="P33" s="26">
        <v>1</v>
      </c>
      <c r="Q33" s="26">
        <v>1</v>
      </c>
      <c r="R33" s="26">
        <v>1</v>
      </c>
      <c r="S33" s="26">
        <v>1</v>
      </c>
      <c r="T33" s="26">
        <v>1</v>
      </c>
      <c r="U33" s="26">
        <v>1</v>
      </c>
      <c r="V33" s="26">
        <v>1</v>
      </c>
      <c r="W33" s="26">
        <v>1</v>
      </c>
    </row>
    <row r="34" spans="1:23" x14ac:dyDescent="0.4">
      <c r="A34" s="20" t="s">
        <v>115</v>
      </c>
      <c r="B34" s="20" t="s">
        <v>24</v>
      </c>
      <c r="C34" s="20" t="s">
        <v>25</v>
      </c>
      <c r="D34" s="20" t="s">
        <v>168</v>
      </c>
      <c r="E34" s="27">
        <v>15</v>
      </c>
      <c r="F34" s="20" t="s">
        <v>173</v>
      </c>
      <c r="G34" s="20" t="s">
        <v>174</v>
      </c>
      <c r="H34" s="24">
        <v>0.4</v>
      </c>
      <c r="I34" s="20" t="s">
        <v>175</v>
      </c>
      <c r="J34" s="22">
        <f t="shared" si="2"/>
        <v>12</v>
      </c>
      <c r="K34" s="20" t="s">
        <v>176</v>
      </c>
      <c r="L34" s="26">
        <v>1</v>
      </c>
      <c r="M34" s="26">
        <v>1</v>
      </c>
      <c r="N34" s="26">
        <v>1</v>
      </c>
      <c r="O34" s="26">
        <v>1</v>
      </c>
      <c r="P34" s="26">
        <v>1</v>
      </c>
      <c r="Q34" s="26">
        <v>1</v>
      </c>
      <c r="R34" s="26">
        <v>1</v>
      </c>
      <c r="S34" s="26">
        <v>1</v>
      </c>
      <c r="T34" s="26">
        <v>1</v>
      </c>
      <c r="U34" s="26">
        <v>1</v>
      </c>
      <c r="V34" s="26">
        <v>1</v>
      </c>
      <c r="W34" s="26">
        <v>1</v>
      </c>
    </row>
    <row r="35" spans="1:23" x14ac:dyDescent="0.4">
      <c r="A35" s="20" t="s">
        <v>115</v>
      </c>
      <c r="B35" s="20" t="s">
        <v>24</v>
      </c>
      <c r="C35" s="20" t="s">
        <v>25</v>
      </c>
      <c r="D35" s="20" t="s">
        <v>168</v>
      </c>
      <c r="E35" s="27">
        <v>16</v>
      </c>
      <c r="F35" s="20" t="s">
        <v>177</v>
      </c>
      <c r="G35" s="20" t="s">
        <v>178</v>
      </c>
      <c r="H35" s="24">
        <v>0.2</v>
      </c>
      <c r="I35" s="20" t="s">
        <v>179</v>
      </c>
      <c r="J35" s="22">
        <f t="shared" si="2"/>
        <v>12</v>
      </c>
      <c r="K35" s="20" t="s">
        <v>176</v>
      </c>
      <c r="L35" s="26">
        <v>1</v>
      </c>
      <c r="M35" s="26">
        <v>1</v>
      </c>
      <c r="N35" s="26">
        <v>1</v>
      </c>
      <c r="O35" s="26">
        <v>1</v>
      </c>
      <c r="P35" s="26">
        <v>1</v>
      </c>
      <c r="Q35" s="26">
        <v>1</v>
      </c>
      <c r="R35" s="26">
        <v>1</v>
      </c>
      <c r="S35" s="26">
        <v>1</v>
      </c>
      <c r="T35" s="26">
        <v>1</v>
      </c>
      <c r="U35" s="26">
        <v>1</v>
      </c>
      <c r="V35" s="26">
        <v>1</v>
      </c>
      <c r="W35" s="26">
        <v>1</v>
      </c>
    </row>
    <row r="36" spans="1:23" x14ac:dyDescent="0.4">
      <c r="A36" s="20" t="s">
        <v>115</v>
      </c>
      <c r="B36" s="20" t="s">
        <v>24</v>
      </c>
      <c r="C36" s="20" t="s">
        <v>25</v>
      </c>
      <c r="D36" s="20" t="s">
        <v>180</v>
      </c>
      <c r="E36" s="27">
        <v>17</v>
      </c>
      <c r="F36" s="20" t="s">
        <v>181</v>
      </c>
      <c r="G36" s="20" t="s">
        <v>182</v>
      </c>
      <c r="H36" s="24">
        <v>0.4</v>
      </c>
      <c r="I36" s="20" t="s">
        <v>183</v>
      </c>
      <c r="J36" s="22">
        <f t="shared" si="2"/>
        <v>12</v>
      </c>
      <c r="K36" s="20" t="s">
        <v>184</v>
      </c>
      <c r="L36" s="26">
        <v>1</v>
      </c>
      <c r="M36" s="26">
        <v>1</v>
      </c>
      <c r="N36" s="26">
        <v>1</v>
      </c>
      <c r="O36" s="26">
        <v>1</v>
      </c>
      <c r="P36" s="26">
        <v>1</v>
      </c>
      <c r="Q36" s="26">
        <v>1</v>
      </c>
      <c r="R36" s="26">
        <v>1</v>
      </c>
      <c r="S36" s="26">
        <v>1</v>
      </c>
      <c r="T36" s="26">
        <v>1</v>
      </c>
      <c r="U36" s="26">
        <v>1</v>
      </c>
      <c r="V36" s="26">
        <v>1</v>
      </c>
      <c r="W36" s="26">
        <v>1</v>
      </c>
    </row>
    <row r="37" spans="1:23" x14ac:dyDescent="0.4">
      <c r="A37" s="20" t="s">
        <v>115</v>
      </c>
      <c r="B37" s="20" t="s">
        <v>24</v>
      </c>
      <c r="C37" s="20" t="s">
        <v>109</v>
      </c>
      <c r="D37" s="20" t="s">
        <v>103</v>
      </c>
      <c r="E37" s="27">
        <v>18</v>
      </c>
      <c r="F37" s="20" t="s">
        <v>185</v>
      </c>
      <c r="G37" s="20" t="s">
        <v>186</v>
      </c>
      <c r="H37" s="24">
        <v>0.09</v>
      </c>
      <c r="I37" s="20" t="s">
        <v>56</v>
      </c>
      <c r="J37" s="22">
        <f t="shared" si="2"/>
        <v>12</v>
      </c>
      <c r="K37" s="20" t="s">
        <v>187</v>
      </c>
      <c r="L37" s="26">
        <v>1</v>
      </c>
      <c r="M37" s="26">
        <v>1</v>
      </c>
      <c r="N37" s="26">
        <v>1</v>
      </c>
      <c r="O37" s="26">
        <v>1</v>
      </c>
      <c r="P37" s="26">
        <v>1</v>
      </c>
      <c r="Q37" s="26">
        <v>1</v>
      </c>
      <c r="R37" s="26">
        <v>1</v>
      </c>
      <c r="S37" s="26">
        <v>1</v>
      </c>
      <c r="T37" s="26">
        <v>1</v>
      </c>
      <c r="U37" s="26">
        <v>1</v>
      </c>
      <c r="V37" s="26">
        <v>1</v>
      </c>
      <c r="W37" s="26">
        <v>1</v>
      </c>
    </row>
    <row r="38" spans="1:23" x14ac:dyDescent="0.4">
      <c r="A38" s="20" t="s">
        <v>115</v>
      </c>
      <c r="B38" s="20" t="s">
        <v>24</v>
      </c>
      <c r="C38" s="20" t="s">
        <v>25</v>
      </c>
      <c r="D38" s="20" t="s">
        <v>180</v>
      </c>
      <c r="E38" s="27">
        <v>19</v>
      </c>
      <c r="F38" s="20" t="s">
        <v>188</v>
      </c>
      <c r="G38" s="20" t="s">
        <v>189</v>
      </c>
      <c r="H38" s="24">
        <v>0.3</v>
      </c>
      <c r="I38" s="20" t="s">
        <v>190</v>
      </c>
      <c r="J38" s="22">
        <f t="shared" si="2"/>
        <v>1</v>
      </c>
      <c r="K38" s="20" t="s">
        <v>191</v>
      </c>
      <c r="L38" s="26" t="s">
        <v>43</v>
      </c>
      <c r="M38" s="26" t="s">
        <v>43</v>
      </c>
      <c r="N38" s="26" t="s">
        <v>43</v>
      </c>
      <c r="O38" s="26" t="s">
        <v>43</v>
      </c>
      <c r="P38" s="26" t="s">
        <v>43</v>
      </c>
      <c r="Q38" s="26" t="s">
        <v>43</v>
      </c>
      <c r="R38" s="26" t="s">
        <v>43</v>
      </c>
      <c r="S38" s="26" t="s">
        <v>43</v>
      </c>
      <c r="T38" s="26" t="s">
        <v>43</v>
      </c>
      <c r="U38" s="26" t="s">
        <v>43</v>
      </c>
      <c r="V38" s="26" t="s">
        <v>43</v>
      </c>
      <c r="W38" s="26">
        <v>1</v>
      </c>
    </row>
    <row r="39" spans="1:23" x14ac:dyDescent="0.4">
      <c r="A39" s="20" t="s">
        <v>115</v>
      </c>
      <c r="B39" s="20" t="s">
        <v>24</v>
      </c>
      <c r="C39" s="20" t="s">
        <v>25</v>
      </c>
      <c r="D39" s="20" t="s">
        <v>180</v>
      </c>
      <c r="E39" s="27">
        <v>20</v>
      </c>
      <c r="F39" s="20" t="s">
        <v>192</v>
      </c>
      <c r="G39" s="20" t="s">
        <v>193</v>
      </c>
      <c r="H39" s="24">
        <v>0.3</v>
      </c>
      <c r="I39" s="20" t="s">
        <v>194</v>
      </c>
      <c r="J39" s="22">
        <f t="shared" si="2"/>
        <v>4</v>
      </c>
      <c r="K39" s="20" t="s">
        <v>195</v>
      </c>
      <c r="L39" s="26" t="s">
        <v>43</v>
      </c>
      <c r="M39" s="26">
        <v>1</v>
      </c>
      <c r="N39" s="26" t="s">
        <v>43</v>
      </c>
      <c r="O39" s="26" t="s">
        <v>43</v>
      </c>
      <c r="P39" s="26">
        <v>1</v>
      </c>
      <c r="Q39" s="26" t="s">
        <v>43</v>
      </c>
      <c r="R39" s="26" t="s">
        <v>43</v>
      </c>
      <c r="S39" s="26">
        <v>1</v>
      </c>
      <c r="T39" s="26" t="s">
        <v>43</v>
      </c>
      <c r="U39" s="26" t="s">
        <v>43</v>
      </c>
      <c r="V39" s="26">
        <v>1</v>
      </c>
      <c r="W39" s="26" t="s">
        <v>43</v>
      </c>
    </row>
    <row r="40" spans="1:23" x14ac:dyDescent="0.4">
      <c r="A40" s="20" t="s">
        <v>115</v>
      </c>
      <c r="B40" s="20" t="s">
        <v>24</v>
      </c>
      <c r="C40" s="20" t="s">
        <v>25</v>
      </c>
      <c r="D40" s="20" t="s">
        <v>196</v>
      </c>
      <c r="E40" s="27">
        <v>21</v>
      </c>
      <c r="F40" s="20" t="s">
        <v>197</v>
      </c>
      <c r="G40" s="20" t="s">
        <v>198</v>
      </c>
      <c r="H40" s="24">
        <v>0.3</v>
      </c>
      <c r="I40" s="20" t="s">
        <v>199</v>
      </c>
      <c r="J40" s="22">
        <f t="shared" si="2"/>
        <v>1</v>
      </c>
      <c r="K40" s="20" t="s">
        <v>200</v>
      </c>
      <c r="L40" s="26">
        <v>1</v>
      </c>
      <c r="M40" s="26" t="s">
        <v>43</v>
      </c>
      <c r="N40" s="26" t="s">
        <v>43</v>
      </c>
      <c r="O40" s="26" t="s">
        <v>43</v>
      </c>
      <c r="P40" s="26" t="s">
        <v>43</v>
      </c>
      <c r="Q40" s="26" t="s">
        <v>43</v>
      </c>
      <c r="R40" s="26" t="s">
        <v>43</v>
      </c>
      <c r="S40" s="26" t="s">
        <v>43</v>
      </c>
      <c r="T40" s="26" t="s">
        <v>43</v>
      </c>
      <c r="U40" s="26" t="s">
        <v>43</v>
      </c>
      <c r="V40" s="26" t="s">
        <v>43</v>
      </c>
      <c r="W40" s="26" t="s">
        <v>43</v>
      </c>
    </row>
    <row r="41" spans="1:23" x14ac:dyDescent="0.4">
      <c r="A41" s="20" t="s">
        <v>115</v>
      </c>
      <c r="B41" s="20" t="s">
        <v>24</v>
      </c>
      <c r="C41" s="20" t="s">
        <v>25</v>
      </c>
      <c r="D41" s="20" t="s">
        <v>196</v>
      </c>
      <c r="E41" s="27">
        <v>22</v>
      </c>
      <c r="F41" s="20" t="s">
        <v>201</v>
      </c>
      <c r="G41" s="20" t="s">
        <v>202</v>
      </c>
      <c r="H41" s="24">
        <v>0.7</v>
      </c>
      <c r="I41" s="20" t="s">
        <v>203</v>
      </c>
      <c r="J41" s="22">
        <f t="shared" si="2"/>
        <v>11</v>
      </c>
      <c r="K41" s="20" t="s">
        <v>167</v>
      </c>
      <c r="L41" s="26" t="s">
        <v>43</v>
      </c>
      <c r="M41" s="26">
        <v>1</v>
      </c>
      <c r="N41" s="26">
        <v>1</v>
      </c>
      <c r="O41" s="26">
        <v>1</v>
      </c>
      <c r="P41" s="26">
        <v>1</v>
      </c>
      <c r="Q41" s="26">
        <v>1</v>
      </c>
      <c r="R41" s="26">
        <v>1</v>
      </c>
      <c r="S41" s="26">
        <v>1</v>
      </c>
      <c r="T41" s="26">
        <v>1</v>
      </c>
      <c r="U41" s="26">
        <v>1</v>
      </c>
      <c r="V41" s="26">
        <v>1</v>
      </c>
      <c r="W41" s="26">
        <v>1</v>
      </c>
    </row>
    <row r="42" spans="1:23" s="51" customFormat="1" x14ac:dyDescent="0.4">
      <c r="A42" s="20" t="s">
        <v>115</v>
      </c>
      <c r="B42" s="20" t="s">
        <v>24</v>
      </c>
      <c r="C42" s="20" t="s">
        <v>25</v>
      </c>
      <c r="D42" s="20" t="s">
        <v>204</v>
      </c>
      <c r="E42" s="27">
        <v>23</v>
      </c>
      <c r="F42" s="20" t="s">
        <v>205</v>
      </c>
      <c r="G42" s="20" t="s">
        <v>206</v>
      </c>
      <c r="H42" s="24">
        <v>0.5</v>
      </c>
      <c r="I42" s="20" t="s">
        <v>207</v>
      </c>
      <c r="J42" s="22">
        <f t="shared" si="2"/>
        <v>11</v>
      </c>
      <c r="K42" s="20" t="s">
        <v>208</v>
      </c>
      <c r="L42" s="26" t="s">
        <v>43</v>
      </c>
      <c r="M42" s="26">
        <v>1</v>
      </c>
      <c r="N42" s="26">
        <v>1</v>
      </c>
      <c r="O42" s="26">
        <v>1</v>
      </c>
      <c r="P42" s="26">
        <v>1</v>
      </c>
      <c r="Q42" s="26">
        <v>1</v>
      </c>
      <c r="R42" s="26">
        <v>1</v>
      </c>
      <c r="S42" s="26">
        <v>1</v>
      </c>
      <c r="T42" s="26">
        <v>1</v>
      </c>
      <c r="U42" s="26">
        <v>1</v>
      </c>
      <c r="V42" s="26">
        <v>1</v>
      </c>
      <c r="W42" s="26">
        <v>1</v>
      </c>
    </row>
    <row r="43" spans="1:23" s="51" customFormat="1" x14ac:dyDescent="0.4">
      <c r="A43" s="20" t="s">
        <v>115</v>
      </c>
      <c r="B43" s="20" t="s">
        <v>24</v>
      </c>
      <c r="C43" s="20" t="s">
        <v>25</v>
      </c>
      <c r="D43" s="20" t="s">
        <v>204</v>
      </c>
      <c r="E43" s="27">
        <v>24</v>
      </c>
      <c r="F43" s="20" t="s">
        <v>209</v>
      </c>
      <c r="G43" s="20" t="s">
        <v>210</v>
      </c>
      <c r="H43" s="24">
        <v>0.5</v>
      </c>
      <c r="I43" s="20" t="s">
        <v>211</v>
      </c>
      <c r="J43" s="22">
        <f t="shared" si="2"/>
        <v>11</v>
      </c>
      <c r="K43" s="20" t="s">
        <v>176</v>
      </c>
      <c r="L43" s="26" t="s">
        <v>43</v>
      </c>
      <c r="M43" s="26">
        <v>1</v>
      </c>
      <c r="N43" s="26">
        <v>1</v>
      </c>
      <c r="O43" s="26">
        <v>1</v>
      </c>
      <c r="P43" s="26">
        <v>1</v>
      </c>
      <c r="Q43" s="26">
        <v>1</v>
      </c>
      <c r="R43" s="26">
        <v>1</v>
      </c>
      <c r="S43" s="26">
        <v>1</v>
      </c>
      <c r="T43" s="26">
        <v>1</v>
      </c>
      <c r="U43" s="26">
        <v>1</v>
      </c>
      <c r="V43" s="26">
        <v>1</v>
      </c>
      <c r="W43" s="26">
        <v>1</v>
      </c>
    </row>
    <row r="44" spans="1:23" x14ac:dyDescent="0.4">
      <c r="A44" s="20" t="s">
        <v>115</v>
      </c>
      <c r="B44" s="20" t="s">
        <v>24</v>
      </c>
      <c r="C44" s="20" t="s">
        <v>109</v>
      </c>
      <c r="D44" s="20" t="s">
        <v>103</v>
      </c>
      <c r="E44" s="27">
        <v>25</v>
      </c>
      <c r="F44" s="20" t="s">
        <v>212</v>
      </c>
      <c r="G44" s="20" t="s">
        <v>106</v>
      </c>
      <c r="H44" s="24">
        <v>7.0000000000000007E-2</v>
      </c>
      <c r="I44" s="20" t="s">
        <v>213</v>
      </c>
      <c r="J44" s="22">
        <f t="shared" si="2"/>
        <v>24</v>
      </c>
      <c r="K44" s="20" t="s">
        <v>214</v>
      </c>
      <c r="L44" s="26">
        <v>2</v>
      </c>
      <c r="M44" s="26">
        <v>2</v>
      </c>
      <c r="N44" s="26">
        <v>2</v>
      </c>
      <c r="O44" s="26">
        <v>2</v>
      </c>
      <c r="P44" s="26">
        <v>2</v>
      </c>
      <c r="Q44" s="26">
        <v>2</v>
      </c>
      <c r="R44" s="26">
        <v>2</v>
      </c>
      <c r="S44" s="26">
        <v>2</v>
      </c>
      <c r="T44" s="26">
        <v>2</v>
      </c>
      <c r="U44" s="26">
        <v>2</v>
      </c>
      <c r="V44" s="26">
        <v>2</v>
      </c>
      <c r="W44" s="26">
        <v>2</v>
      </c>
    </row>
    <row r="45" spans="1:23" s="51" customFormat="1" x14ac:dyDescent="0.4">
      <c r="A45" s="20" t="s">
        <v>115</v>
      </c>
      <c r="B45" s="20" t="s">
        <v>24</v>
      </c>
      <c r="C45" s="20" t="s">
        <v>109</v>
      </c>
      <c r="D45" s="20" t="s">
        <v>110</v>
      </c>
      <c r="E45" s="27">
        <v>26</v>
      </c>
      <c r="F45" s="20" t="s">
        <v>215</v>
      </c>
      <c r="G45" s="20" t="s">
        <v>216</v>
      </c>
      <c r="H45" s="24">
        <v>0.09</v>
      </c>
      <c r="I45" s="20" t="s">
        <v>217</v>
      </c>
      <c r="J45" s="22">
        <f t="shared" si="2"/>
        <v>1</v>
      </c>
      <c r="K45" s="20" t="s">
        <v>217</v>
      </c>
      <c r="L45" s="26" t="s">
        <v>43</v>
      </c>
      <c r="M45" s="26" t="s">
        <v>43</v>
      </c>
      <c r="N45" s="26" t="s">
        <v>43</v>
      </c>
      <c r="O45" s="26">
        <v>1</v>
      </c>
      <c r="P45" s="26" t="s">
        <v>43</v>
      </c>
      <c r="Q45" s="26" t="s">
        <v>43</v>
      </c>
      <c r="R45" s="26" t="s">
        <v>43</v>
      </c>
      <c r="S45" s="26" t="s">
        <v>43</v>
      </c>
      <c r="T45" s="26" t="s">
        <v>43</v>
      </c>
      <c r="U45" s="26" t="s">
        <v>43</v>
      </c>
      <c r="V45" s="26" t="s">
        <v>43</v>
      </c>
      <c r="W45" s="26" t="s">
        <v>43</v>
      </c>
    </row>
    <row r="46" spans="1:23" s="51" customFormat="1" x14ac:dyDescent="0.4">
      <c r="A46" s="20" t="s">
        <v>115</v>
      </c>
      <c r="B46" s="20" t="s">
        <v>24</v>
      </c>
      <c r="C46" s="20" t="s">
        <v>109</v>
      </c>
      <c r="D46" s="20" t="s">
        <v>110</v>
      </c>
      <c r="E46" s="27">
        <v>27</v>
      </c>
      <c r="F46" s="20" t="s">
        <v>112</v>
      </c>
      <c r="G46" s="20" t="s">
        <v>218</v>
      </c>
      <c r="H46" s="45">
        <v>7.0000000000000007E-2</v>
      </c>
      <c r="I46" s="20" t="s">
        <v>219</v>
      </c>
      <c r="J46" s="22">
        <f t="shared" si="2"/>
        <v>2</v>
      </c>
      <c r="K46" s="20" t="s">
        <v>125</v>
      </c>
      <c r="L46" s="26" t="s">
        <v>43</v>
      </c>
      <c r="M46" s="26" t="s">
        <v>43</v>
      </c>
      <c r="N46" s="26" t="s">
        <v>43</v>
      </c>
      <c r="O46" s="26" t="s">
        <v>43</v>
      </c>
      <c r="P46" s="26" t="s">
        <v>43</v>
      </c>
      <c r="Q46" s="26">
        <v>1</v>
      </c>
      <c r="R46" s="26" t="s">
        <v>43</v>
      </c>
      <c r="S46" s="26" t="s">
        <v>43</v>
      </c>
      <c r="T46" s="26" t="s">
        <v>43</v>
      </c>
      <c r="U46" s="26" t="s">
        <v>43</v>
      </c>
      <c r="V46" s="26" t="s">
        <v>43</v>
      </c>
      <c r="W46" s="26">
        <v>1</v>
      </c>
    </row>
    <row r="47" spans="1:23" x14ac:dyDescent="0.4">
      <c r="A47" s="20" t="s">
        <v>115</v>
      </c>
      <c r="B47" s="20" t="s">
        <v>24</v>
      </c>
      <c r="C47" s="20" t="s">
        <v>25</v>
      </c>
      <c r="D47" s="20" t="s">
        <v>220</v>
      </c>
      <c r="E47" s="27">
        <v>28</v>
      </c>
      <c r="F47" s="20" t="s">
        <v>221</v>
      </c>
      <c r="G47" s="20" t="s">
        <v>222</v>
      </c>
      <c r="H47" s="24">
        <v>0.2</v>
      </c>
      <c r="I47" s="20" t="s">
        <v>223</v>
      </c>
      <c r="J47" s="22">
        <f t="shared" si="2"/>
        <v>15</v>
      </c>
      <c r="K47" s="20" t="s">
        <v>125</v>
      </c>
      <c r="L47" s="26" t="s">
        <v>43</v>
      </c>
      <c r="M47" s="26" t="s">
        <v>43</v>
      </c>
      <c r="N47" s="26" t="s">
        <v>43</v>
      </c>
      <c r="O47" s="26">
        <v>2</v>
      </c>
      <c r="P47" s="47">
        <v>2</v>
      </c>
      <c r="Q47" s="47">
        <v>2</v>
      </c>
      <c r="R47" s="47">
        <v>2</v>
      </c>
      <c r="S47" s="47">
        <v>3</v>
      </c>
      <c r="T47" s="47">
        <v>2</v>
      </c>
      <c r="U47" s="47">
        <v>2</v>
      </c>
      <c r="V47" s="47" t="s">
        <v>43</v>
      </c>
      <c r="W47" s="26" t="s">
        <v>43</v>
      </c>
    </row>
    <row r="48" spans="1:23" x14ac:dyDescent="0.4">
      <c r="A48" s="20" t="s">
        <v>115</v>
      </c>
      <c r="B48" s="20" t="s">
        <v>24</v>
      </c>
      <c r="C48" s="20" t="s">
        <v>25</v>
      </c>
      <c r="D48" s="20" t="s">
        <v>220</v>
      </c>
      <c r="E48" s="27">
        <v>29</v>
      </c>
      <c r="F48" s="20" t="s">
        <v>224</v>
      </c>
      <c r="G48" s="20" t="s">
        <v>225</v>
      </c>
      <c r="H48" s="24">
        <v>0.2</v>
      </c>
      <c r="I48" s="20" t="s">
        <v>226</v>
      </c>
      <c r="J48" s="22">
        <f t="shared" si="2"/>
        <v>4</v>
      </c>
      <c r="K48" s="20" t="s">
        <v>227</v>
      </c>
      <c r="L48" s="26" t="s">
        <v>43</v>
      </c>
      <c r="M48" s="26" t="s">
        <v>43</v>
      </c>
      <c r="N48" s="26" t="s">
        <v>43</v>
      </c>
      <c r="O48" s="26" t="s">
        <v>43</v>
      </c>
      <c r="P48" s="47">
        <v>1</v>
      </c>
      <c r="Q48" s="47" t="s">
        <v>43</v>
      </c>
      <c r="R48" s="47">
        <v>1</v>
      </c>
      <c r="S48" s="47" t="s">
        <v>43</v>
      </c>
      <c r="T48" s="47">
        <v>1</v>
      </c>
      <c r="U48" s="47" t="s">
        <v>43</v>
      </c>
      <c r="V48" s="47">
        <v>1</v>
      </c>
      <c r="W48" s="26" t="s">
        <v>43</v>
      </c>
    </row>
    <row r="49" spans="1:23" x14ac:dyDescent="0.4">
      <c r="A49" s="20" t="s">
        <v>115</v>
      </c>
      <c r="B49" s="20" t="s">
        <v>24</v>
      </c>
      <c r="C49" s="20" t="s">
        <v>25</v>
      </c>
      <c r="D49" s="20" t="s">
        <v>220</v>
      </c>
      <c r="E49" s="27">
        <v>30</v>
      </c>
      <c r="F49" s="20" t="s">
        <v>228</v>
      </c>
      <c r="G49" s="20" t="s">
        <v>229</v>
      </c>
      <c r="H49" s="24">
        <v>0.3</v>
      </c>
      <c r="I49" s="20" t="s">
        <v>230</v>
      </c>
      <c r="J49" s="22">
        <f t="shared" si="2"/>
        <v>1</v>
      </c>
      <c r="K49" s="20" t="s">
        <v>125</v>
      </c>
      <c r="L49" s="26" t="s">
        <v>43</v>
      </c>
      <c r="M49" s="26" t="s">
        <v>43</v>
      </c>
      <c r="N49" s="26" t="s">
        <v>43</v>
      </c>
      <c r="O49" s="26" t="s">
        <v>43</v>
      </c>
      <c r="P49" s="47" t="s">
        <v>43</v>
      </c>
      <c r="Q49" s="47" t="s">
        <v>43</v>
      </c>
      <c r="R49" s="47" t="s">
        <v>43</v>
      </c>
      <c r="S49" s="47" t="s">
        <v>43</v>
      </c>
      <c r="T49" s="47" t="s">
        <v>43</v>
      </c>
      <c r="U49" s="47" t="s">
        <v>43</v>
      </c>
      <c r="V49" s="47">
        <v>1</v>
      </c>
      <c r="W49" s="26" t="s">
        <v>43</v>
      </c>
    </row>
    <row r="50" spans="1:23" x14ac:dyDescent="0.4">
      <c r="A50" s="20" t="s">
        <v>115</v>
      </c>
      <c r="B50" s="20" t="s">
        <v>24</v>
      </c>
      <c r="C50" s="20" t="s">
        <v>25</v>
      </c>
      <c r="D50" s="20" t="s">
        <v>220</v>
      </c>
      <c r="E50" s="27">
        <v>31</v>
      </c>
      <c r="F50" s="20" t="s">
        <v>231</v>
      </c>
      <c r="G50" s="20" t="s">
        <v>231</v>
      </c>
      <c r="H50" s="24">
        <v>0.15</v>
      </c>
      <c r="I50" s="20" t="s">
        <v>226</v>
      </c>
      <c r="J50" s="22">
        <f t="shared" si="2"/>
        <v>2</v>
      </c>
      <c r="K50" s="20" t="s">
        <v>125</v>
      </c>
      <c r="L50" s="26" t="s">
        <v>43</v>
      </c>
      <c r="M50" s="26" t="s">
        <v>43</v>
      </c>
      <c r="N50" s="26" t="s">
        <v>43</v>
      </c>
      <c r="O50" s="26" t="s">
        <v>43</v>
      </c>
      <c r="P50" s="47" t="s">
        <v>43</v>
      </c>
      <c r="Q50" s="47">
        <v>1</v>
      </c>
      <c r="R50" s="47" t="s">
        <v>43</v>
      </c>
      <c r="S50" s="47" t="s">
        <v>43</v>
      </c>
      <c r="T50" s="47">
        <v>1</v>
      </c>
      <c r="U50" s="47" t="s">
        <v>43</v>
      </c>
      <c r="V50" s="47" t="s">
        <v>43</v>
      </c>
      <c r="W50" s="26" t="s">
        <v>43</v>
      </c>
    </row>
    <row r="51" spans="1:23" x14ac:dyDescent="0.4">
      <c r="A51" s="20" t="s">
        <v>115</v>
      </c>
      <c r="B51" s="20" t="s">
        <v>24</v>
      </c>
      <c r="C51" s="20" t="s">
        <v>25</v>
      </c>
      <c r="D51" s="20" t="s">
        <v>220</v>
      </c>
      <c r="E51" s="27">
        <v>32</v>
      </c>
      <c r="F51" s="20" t="s">
        <v>232</v>
      </c>
      <c r="G51" s="20" t="s">
        <v>233</v>
      </c>
      <c r="H51" s="24">
        <v>0.15</v>
      </c>
      <c r="I51" s="20" t="s">
        <v>125</v>
      </c>
      <c r="J51" s="22">
        <f t="shared" si="2"/>
        <v>1</v>
      </c>
      <c r="K51" s="20" t="s">
        <v>125</v>
      </c>
      <c r="L51" s="26" t="s">
        <v>43</v>
      </c>
      <c r="M51" s="26" t="s">
        <v>43</v>
      </c>
      <c r="N51" s="26" t="s">
        <v>43</v>
      </c>
      <c r="O51" s="26" t="s">
        <v>43</v>
      </c>
      <c r="P51" s="26" t="s">
        <v>43</v>
      </c>
      <c r="Q51" s="26">
        <v>0.5</v>
      </c>
      <c r="R51" s="26" t="s">
        <v>43</v>
      </c>
      <c r="S51" s="26" t="s">
        <v>43</v>
      </c>
      <c r="T51" s="26">
        <v>0.5</v>
      </c>
      <c r="U51" s="26" t="s">
        <v>43</v>
      </c>
      <c r="V51" s="26" t="s">
        <v>43</v>
      </c>
      <c r="W51" s="26" t="s">
        <v>43</v>
      </c>
    </row>
    <row r="52" spans="1:23" ht="15.5" thickBot="1" x14ac:dyDescent="0.45">
      <c r="A52" s="33" t="s">
        <v>115</v>
      </c>
      <c r="B52" s="33" t="s">
        <v>24</v>
      </c>
      <c r="C52" s="33" t="s">
        <v>234</v>
      </c>
      <c r="D52" s="33" t="s">
        <v>235</v>
      </c>
      <c r="E52" s="61">
        <v>33</v>
      </c>
      <c r="F52" s="33" t="s">
        <v>236</v>
      </c>
      <c r="G52" s="33" t="s">
        <v>237</v>
      </c>
      <c r="H52" s="38">
        <v>1</v>
      </c>
      <c r="I52" s="33" t="s">
        <v>238</v>
      </c>
      <c r="J52" s="35">
        <f t="shared" si="2"/>
        <v>5</v>
      </c>
      <c r="K52" s="33" t="s">
        <v>238</v>
      </c>
      <c r="L52" s="36" t="s">
        <v>43</v>
      </c>
      <c r="M52" s="36">
        <v>1</v>
      </c>
      <c r="N52" s="36" t="s">
        <v>43</v>
      </c>
      <c r="O52" s="36">
        <v>4</v>
      </c>
      <c r="P52" s="36" t="s">
        <v>43</v>
      </c>
      <c r="Q52" s="36" t="s">
        <v>43</v>
      </c>
      <c r="R52" s="36" t="s">
        <v>43</v>
      </c>
      <c r="S52" s="36" t="s">
        <v>43</v>
      </c>
      <c r="T52" s="36" t="s">
        <v>43</v>
      </c>
      <c r="U52" s="36" t="s">
        <v>43</v>
      </c>
      <c r="V52" s="36" t="s">
        <v>43</v>
      </c>
      <c r="W52" s="36" t="s">
        <v>43</v>
      </c>
    </row>
    <row r="53" spans="1:23" ht="15.5" thickTop="1" x14ac:dyDescent="0.4">
      <c r="A53" s="28" t="s">
        <v>239</v>
      </c>
      <c r="B53" s="28" t="s">
        <v>24</v>
      </c>
      <c r="C53" s="28" t="s">
        <v>240</v>
      </c>
      <c r="D53" s="28" t="s">
        <v>117</v>
      </c>
      <c r="E53" s="37" t="s">
        <v>241</v>
      </c>
      <c r="F53" s="28" t="s">
        <v>242</v>
      </c>
      <c r="G53" s="28" t="s">
        <v>243</v>
      </c>
      <c r="H53" s="30">
        <v>1</v>
      </c>
      <c r="I53" s="28" t="s">
        <v>244</v>
      </c>
      <c r="J53" s="31">
        <f t="shared" si="2"/>
        <v>1</v>
      </c>
      <c r="K53" s="28" t="s">
        <v>245</v>
      </c>
      <c r="L53" s="32" t="s">
        <v>43</v>
      </c>
      <c r="M53" s="32" t="s">
        <v>43</v>
      </c>
      <c r="N53" s="32">
        <v>1</v>
      </c>
      <c r="O53" s="32" t="s">
        <v>43</v>
      </c>
      <c r="P53" s="32" t="s">
        <v>43</v>
      </c>
      <c r="Q53" s="32" t="s">
        <v>43</v>
      </c>
      <c r="R53" s="32" t="s">
        <v>43</v>
      </c>
      <c r="S53" s="32" t="s">
        <v>43</v>
      </c>
      <c r="T53" s="32" t="s">
        <v>43</v>
      </c>
      <c r="U53" s="32" t="s">
        <v>43</v>
      </c>
      <c r="V53" s="32" t="s">
        <v>43</v>
      </c>
      <c r="W53" s="32" t="s">
        <v>43</v>
      </c>
    </row>
    <row r="54" spans="1:23" x14ac:dyDescent="0.4">
      <c r="A54" s="20" t="s">
        <v>239</v>
      </c>
      <c r="B54" s="20" t="s">
        <v>24</v>
      </c>
      <c r="C54" s="20" t="s">
        <v>240</v>
      </c>
      <c r="D54" s="20" t="s">
        <v>134</v>
      </c>
      <c r="E54" s="21" t="s">
        <v>246</v>
      </c>
      <c r="F54" s="20" t="s">
        <v>247</v>
      </c>
      <c r="G54" s="20" t="s">
        <v>248</v>
      </c>
      <c r="H54" s="24">
        <v>1</v>
      </c>
      <c r="I54" s="20" t="s">
        <v>249</v>
      </c>
      <c r="J54" s="22">
        <f t="shared" si="2"/>
        <v>1</v>
      </c>
      <c r="K54" s="20" t="s">
        <v>250</v>
      </c>
      <c r="L54" s="26" t="s">
        <v>43</v>
      </c>
      <c r="M54" s="26" t="s">
        <v>43</v>
      </c>
      <c r="N54" s="26">
        <v>1</v>
      </c>
      <c r="O54" s="26" t="s">
        <v>43</v>
      </c>
      <c r="P54" s="26" t="s">
        <v>43</v>
      </c>
      <c r="Q54" s="26" t="s">
        <v>43</v>
      </c>
      <c r="R54" s="26" t="s">
        <v>43</v>
      </c>
      <c r="S54" s="26" t="s">
        <v>43</v>
      </c>
      <c r="T54" s="26" t="s">
        <v>43</v>
      </c>
      <c r="U54" s="26" t="s">
        <v>43</v>
      </c>
      <c r="V54" s="26" t="s">
        <v>43</v>
      </c>
      <c r="W54" s="26" t="s">
        <v>43</v>
      </c>
    </row>
    <row r="55" spans="1:23" x14ac:dyDescent="0.4">
      <c r="A55" s="20" t="s">
        <v>239</v>
      </c>
      <c r="B55" s="20" t="s">
        <v>24</v>
      </c>
      <c r="C55" s="20" t="s">
        <v>240</v>
      </c>
      <c r="D55" s="20" t="s">
        <v>251</v>
      </c>
      <c r="E55" s="21" t="s">
        <v>252</v>
      </c>
      <c r="F55" s="20" t="s">
        <v>253</v>
      </c>
      <c r="G55" s="20" t="s">
        <v>254</v>
      </c>
      <c r="H55" s="24">
        <v>1</v>
      </c>
      <c r="I55" s="20" t="s">
        <v>255</v>
      </c>
      <c r="J55" s="22">
        <f t="shared" si="2"/>
        <v>1</v>
      </c>
      <c r="K55" s="20" t="s">
        <v>255</v>
      </c>
      <c r="L55" s="26" t="s">
        <v>43</v>
      </c>
      <c r="M55" s="26" t="s">
        <v>43</v>
      </c>
      <c r="N55" s="26" t="s">
        <v>43</v>
      </c>
      <c r="O55" s="26">
        <v>1</v>
      </c>
      <c r="P55" s="26" t="s">
        <v>43</v>
      </c>
      <c r="Q55" s="26" t="s">
        <v>43</v>
      </c>
      <c r="R55" s="26" t="s">
        <v>43</v>
      </c>
      <c r="S55" s="26" t="s">
        <v>43</v>
      </c>
      <c r="T55" s="26" t="s">
        <v>43</v>
      </c>
      <c r="U55" s="26" t="s">
        <v>43</v>
      </c>
      <c r="V55" s="26" t="s">
        <v>43</v>
      </c>
      <c r="W55" s="26" t="s">
        <v>43</v>
      </c>
    </row>
    <row r="56" spans="1:23" x14ac:dyDescent="0.4">
      <c r="A56" s="20" t="s">
        <v>239</v>
      </c>
      <c r="B56" s="20" t="s">
        <v>24</v>
      </c>
      <c r="C56" s="20" t="s">
        <v>240</v>
      </c>
      <c r="D56" s="20" t="s">
        <v>256</v>
      </c>
      <c r="E56" s="21" t="s">
        <v>257</v>
      </c>
      <c r="F56" s="20" t="s">
        <v>258</v>
      </c>
      <c r="G56" s="20" t="s">
        <v>259</v>
      </c>
      <c r="H56" s="24">
        <v>0.4</v>
      </c>
      <c r="I56" s="20" t="s">
        <v>260</v>
      </c>
      <c r="J56" s="22">
        <f t="shared" si="2"/>
        <v>2</v>
      </c>
      <c r="K56" s="20" t="s">
        <v>260</v>
      </c>
      <c r="L56" s="26" t="s">
        <v>43</v>
      </c>
      <c r="M56" s="26" t="s">
        <v>43</v>
      </c>
      <c r="N56" s="26" t="s">
        <v>43</v>
      </c>
      <c r="O56" s="26" t="s">
        <v>43</v>
      </c>
      <c r="P56" s="26">
        <v>1</v>
      </c>
      <c r="Q56" s="26" t="s">
        <v>43</v>
      </c>
      <c r="R56" s="26" t="s">
        <v>43</v>
      </c>
      <c r="S56" s="26" t="s">
        <v>43</v>
      </c>
      <c r="T56" s="26" t="s">
        <v>43</v>
      </c>
      <c r="U56" s="26">
        <v>1</v>
      </c>
      <c r="V56" s="26" t="s">
        <v>43</v>
      </c>
      <c r="W56" s="26" t="s">
        <v>43</v>
      </c>
    </row>
    <row r="57" spans="1:23" x14ac:dyDescent="0.4">
      <c r="A57" s="20" t="s">
        <v>239</v>
      </c>
      <c r="B57" s="20" t="s">
        <v>24</v>
      </c>
      <c r="C57" s="20" t="s">
        <v>240</v>
      </c>
      <c r="D57" s="20" t="s">
        <v>256</v>
      </c>
      <c r="E57" s="21" t="s">
        <v>261</v>
      </c>
      <c r="F57" s="20" t="s">
        <v>262</v>
      </c>
      <c r="G57" s="20" t="s">
        <v>263</v>
      </c>
      <c r="H57" s="24">
        <v>0.3</v>
      </c>
      <c r="I57" s="20" t="s">
        <v>244</v>
      </c>
      <c r="J57" s="22">
        <f t="shared" si="2"/>
        <v>5</v>
      </c>
      <c r="K57" s="20" t="s">
        <v>245</v>
      </c>
      <c r="L57" s="26" t="s">
        <v>43</v>
      </c>
      <c r="M57" s="26" t="s">
        <v>43</v>
      </c>
      <c r="N57" s="26">
        <v>1</v>
      </c>
      <c r="O57" s="26" t="s">
        <v>43</v>
      </c>
      <c r="P57" s="26">
        <v>1</v>
      </c>
      <c r="Q57" s="26" t="s">
        <v>43</v>
      </c>
      <c r="R57" s="26">
        <v>1</v>
      </c>
      <c r="S57" s="26" t="s">
        <v>43</v>
      </c>
      <c r="T57" s="26">
        <v>1</v>
      </c>
      <c r="U57" s="26" t="s">
        <v>43</v>
      </c>
      <c r="V57" s="26">
        <v>1</v>
      </c>
      <c r="W57" s="26" t="s">
        <v>43</v>
      </c>
    </row>
    <row r="58" spans="1:23" x14ac:dyDescent="0.4">
      <c r="A58" s="20" t="s">
        <v>239</v>
      </c>
      <c r="B58" s="20" t="s">
        <v>24</v>
      </c>
      <c r="C58" s="20" t="s">
        <v>240</v>
      </c>
      <c r="D58" s="20" t="s">
        <v>256</v>
      </c>
      <c r="E58" s="21" t="s">
        <v>264</v>
      </c>
      <c r="F58" s="20" t="s">
        <v>265</v>
      </c>
      <c r="G58" s="20" t="s">
        <v>266</v>
      </c>
      <c r="H58" s="24">
        <v>0.3</v>
      </c>
      <c r="I58" s="20" t="s">
        <v>260</v>
      </c>
      <c r="J58" s="22">
        <f t="shared" si="2"/>
        <v>5</v>
      </c>
      <c r="K58" s="20" t="s">
        <v>260</v>
      </c>
      <c r="L58" s="26" t="s">
        <v>43</v>
      </c>
      <c r="M58" s="26" t="s">
        <v>43</v>
      </c>
      <c r="N58" s="26">
        <v>1</v>
      </c>
      <c r="O58" s="26" t="s">
        <v>43</v>
      </c>
      <c r="P58" s="26">
        <v>1</v>
      </c>
      <c r="Q58" s="26" t="s">
        <v>43</v>
      </c>
      <c r="R58" s="26">
        <v>1</v>
      </c>
      <c r="S58" s="26" t="s">
        <v>43</v>
      </c>
      <c r="T58" s="26">
        <v>1</v>
      </c>
      <c r="U58" s="26" t="s">
        <v>43</v>
      </c>
      <c r="V58" s="26">
        <v>1</v>
      </c>
      <c r="W58" s="26" t="s">
        <v>43</v>
      </c>
    </row>
    <row r="59" spans="1:23" x14ac:dyDescent="0.4">
      <c r="A59" s="20" t="s">
        <v>239</v>
      </c>
      <c r="B59" s="20" t="s">
        <v>24</v>
      </c>
      <c r="C59" s="20" t="s">
        <v>240</v>
      </c>
      <c r="D59" s="20" t="s">
        <v>267</v>
      </c>
      <c r="E59" s="21" t="s">
        <v>268</v>
      </c>
      <c r="F59" s="20" t="s">
        <v>269</v>
      </c>
      <c r="G59" s="20" t="s">
        <v>270</v>
      </c>
      <c r="H59" s="24">
        <v>0.5</v>
      </c>
      <c r="I59" s="20" t="s">
        <v>271</v>
      </c>
      <c r="J59" s="22">
        <f t="shared" si="2"/>
        <v>1</v>
      </c>
      <c r="K59" s="20" t="s">
        <v>271</v>
      </c>
      <c r="L59" s="26" t="s">
        <v>43</v>
      </c>
      <c r="M59" s="26" t="s">
        <v>43</v>
      </c>
      <c r="N59" s="26" t="s">
        <v>43</v>
      </c>
      <c r="O59" s="26" t="s">
        <v>43</v>
      </c>
      <c r="P59" s="26" t="s">
        <v>43</v>
      </c>
      <c r="Q59" s="26">
        <v>1</v>
      </c>
      <c r="R59" s="26" t="s">
        <v>43</v>
      </c>
      <c r="S59" s="26" t="s">
        <v>43</v>
      </c>
      <c r="T59" s="26" t="s">
        <v>43</v>
      </c>
      <c r="U59" s="26" t="s">
        <v>43</v>
      </c>
      <c r="V59" s="26" t="s">
        <v>43</v>
      </c>
      <c r="W59" s="26" t="s">
        <v>43</v>
      </c>
    </row>
    <row r="60" spans="1:23" x14ac:dyDescent="0.4">
      <c r="A60" s="20" t="s">
        <v>239</v>
      </c>
      <c r="B60" s="20" t="s">
        <v>24</v>
      </c>
      <c r="C60" s="20" t="s">
        <v>240</v>
      </c>
      <c r="D60" s="20" t="s">
        <v>267</v>
      </c>
      <c r="E60" s="21" t="s">
        <v>272</v>
      </c>
      <c r="F60" s="20" t="s">
        <v>273</v>
      </c>
      <c r="G60" s="20" t="s">
        <v>274</v>
      </c>
      <c r="H60" s="24">
        <v>0.5</v>
      </c>
      <c r="I60" s="20" t="s">
        <v>244</v>
      </c>
      <c r="J60" s="22">
        <f t="shared" si="2"/>
        <v>1</v>
      </c>
      <c r="K60" s="20" t="s">
        <v>245</v>
      </c>
      <c r="L60" s="26" t="s">
        <v>43</v>
      </c>
      <c r="M60" s="26" t="s">
        <v>43</v>
      </c>
      <c r="N60" s="26" t="s">
        <v>43</v>
      </c>
      <c r="O60" s="26" t="s">
        <v>43</v>
      </c>
      <c r="P60" s="26" t="s">
        <v>43</v>
      </c>
      <c r="Q60" s="26">
        <v>1</v>
      </c>
      <c r="R60" s="26" t="s">
        <v>43</v>
      </c>
      <c r="S60" s="26" t="s">
        <v>43</v>
      </c>
      <c r="T60" s="26" t="s">
        <v>43</v>
      </c>
      <c r="U60" s="26" t="s">
        <v>43</v>
      </c>
      <c r="V60" s="26" t="s">
        <v>43</v>
      </c>
      <c r="W60" s="26" t="s">
        <v>43</v>
      </c>
    </row>
    <row r="61" spans="1:23" x14ac:dyDescent="0.4">
      <c r="A61" s="20" t="s">
        <v>239</v>
      </c>
      <c r="B61" s="20" t="s">
        <v>24</v>
      </c>
      <c r="C61" s="20" t="s">
        <v>240</v>
      </c>
      <c r="D61" s="20" t="s">
        <v>275</v>
      </c>
      <c r="E61" s="21" t="s">
        <v>1130</v>
      </c>
      <c r="F61" s="20" t="s">
        <v>277</v>
      </c>
      <c r="G61" s="20" t="s">
        <v>278</v>
      </c>
      <c r="H61" s="24">
        <v>1</v>
      </c>
      <c r="I61" s="20" t="s">
        <v>279</v>
      </c>
      <c r="J61" s="22">
        <f t="shared" si="2"/>
        <v>2</v>
      </c>
      <c r="K61" s="20" t="s">
        <v>279</v>
      </c>
      <c r="L61" s="26" t="s">
        <v>43</v>
      </c>
      <c r="M61" s="26" t="s">
        <v>43</v>
      </c>
      <c r="N61" s="26" t="s">
        <v>43</v>
      </c>
      <c r="O61" s="26">
        <v>1</v>
      </c>
      <c r="P61" s="26" t="s">
        <v>43</v>
      </c>
      <c r="Q61" s="26" t="s">
        <v>43</v>
      </c>
      <c r="R61" s="26" t="s">
        <v>43</v>
      </c>
      <c r="S61" s="26">
        <v>1</v>
      </c>
      <c r="T61" s="26" t="s">
        <v>43</v>
      </c>
      <c r="U61" s="26" t="s">
        <v>43</v>
      </c>
      <c r="V61" s="26" t="s">
        <v>43</v>
      </c>
      <c r="W61" s="26" t="s">
        <v>43</v>
      </c>
    </row>
    <row r="62" spans="1:23" x14ac:dyDescent="0.4">
      <c r="A62" s="20" t="s">
        <v>239</v>
      </c>
      <c r="B62" s="20" t="s">
        <v>24</v>
      </c>
      <c r="C62" s="20" t="s">
        <v>240</v>
      </c>
      <c r="D62" s="20" t="s">
        <v>280</v>
      </c>
      <c r="E62" s="21" t="s">
        <v>1131</v>
      </c>
      <c r="F62" s="20" t="s">
        <v>282</v>
      </c>
      <c r="G62" s="20" t="s">
        <v>283</v>
      </c>
      <c r="H62" s="24">
        <v>0.5</v>
      </c>
      <c r="I62" s="20" t="s">
        <v>284</v>
      </c>
      <c r="J62" s="22">
        <f t="shared" si="2"/>
        <v>9</v>
      </c>
      <c r="K62" s="20" t="s">
        <v>114</v>
      </c>
      <c r="L62" s="26" t="s">
        <v>43</v>
      </c>
      <c r="M62" s="26" t="s">
        <v>43</v>
      </c>
      <c r="N62" s="26">
        <v>1</v>
      </c>
      <c r="O62" s="26">
        <v>1</v>
      </c>
      <c r="P62" s="26">
        <v>1</v>
      </c>
      <c r="Q62" s="26">
        <v>1</v>
      </c>
      <c r="R62" s="26">
        <v>1</v>
      </c>
      <c r="S62" s="26">
        <v>1</v>
      </c>
      <c r="T62" s="26">
        <v>1</v>
      </c>
      <c r="U62" s="26">
        <v>1</v>
      </c>
      <c r="V62" s="26">
        <v>1</v>
      </c>
      <c r="W62" s="26" t="s">
        <v>43</v>
      </c>
    </row>
    <row r="63" spans="1:23" x14ac:dyDescent="0.4">
      <c r="A63" s="20" t="s">
        <v>239</v>
      </c>
      <c r="B63" s="20" t="s">
        <v>24</v>
      </c>
      <c r="C63" s="20" t="s">
        <v>240</v>
      </c>
      <c r="D63" s="20" t="s">
        <v>280</v>
      </c>
      <c r="E63" s="21" t="s">
        <v>276</v>
      </c>
      <c r="F63" s="20" t="s">
        <v>286</v>
      </c>
      <c r="G63" s="20" t="s">
        <v>287</v>
      </c>
      <c r="H63" s="24">
        <v>0.5</v>
      </c>
      <c r="I63" s="20" t="s">
        <v>244</v>
      </c>
      <c r="J63" s="22">
        <f t="shared" si="2"/>
        <v>3</v>
      </c>
      <c r="K63" s="20" t="s">
        <v>288</v>
      </c>
      <c r="L63" s="26" t="s">
        <v>43</v>
      </c>
      <c r="M63" s="26" t="s">
        <v>43</v>
      </c>
      <c r="N63" s="26" t="s">
        <v>43</v>
      </c>
      <c r="O63" s="26" t="s">
        <v>43</v>
      </c>
      <c r="P63" s="26" t="s">
        <v>43</v>
      </c>
      <c r="Q63" s="26" t="s">
        <v>43</v>
      </c>
      <c r="R63" s="26" t="s">
        <v>43</v>
      </c>
      <c r="S63" s="26" t="s">
        <v>43</v>
      </c>
      <c r="T63" s="26">
        <v>1</v>
      </c>
      <c r="U63" s="26">
        <v>1</v>
      </c>
      <c r="V63" s="26">
        <v>1</v>
      </c>
      <c r="W63" s="26" t="s">
        <v>43</v>
      </c>
    </row>
    <row r="64" spans="1:23" x14ac:dyDescent="0.4">
      <c r="A64" s="20" t="s">
        <v>239</v>
      </c>
      <c r="B64" s="20" t="s">
        <v>24</v>
      </c>
      <c r="C64" s="20" t="s">
        <v>240</v>
      </c>
      <c r="D64" s="20" t="s">
        <v>289</v>
      </c>
      <c r="E64" s="21" t="s">
        <v>281</v>
      </c>
      <c r="F64" s="20" t="s">
        <v>291</v>
      </c>
      <c r="G64" s="20" t="s">
        <v>292</v>
      </c>
      <c r="H64" s="24">
        <v>0.4</v>
      </c>
      <c r="I64" s="20" t="s">
        <v>271</v>
      </c>
      <c r="J64" s="22">
        <f t="shared" si="2"/>
        <v>5</v>
      </c>
      <c r="K64" s="20" t="s">
        <v>271</v>
      </c>
      <c r="L64" s="26" t="s">
        <v>43</v>
      </c>
      <c r="M64" s="26">
        <v>1</v>
      </c>
      <c r="N64" s="26" t="s">
        <v>43</v>
      </c>
      <c r="O64" s="26">
        <v>1</v>
      </c>
      <c r="P64" s="26" t="s">
        <v>43</v>
      </c>
      <c r="Q64" s="26">
        <v>1</v>
      </c>
      <c r="R64" s="26" t="s">
        <v>43</v>
      </c>
      <c r="S64" s="26">
        <v>1</v>
      </c>
      <c r="T64" s="26" t="s">
        <v>43</v>
      </c>
      <c r="U64" s="26">
        <v>1</v>
      </c>
      <c r="V64" s="26" t="s">
        <v>43</v>
      </c>
      <c r="W64" s="26" t="s">
        <v>43</v>
      </c>
    </row>
    <row r="65" spans="1:23" x14ac:dyDescent="0.4">
      <c r="A65" s="20" t="s">
        <v>239</v>
      </c>
      <c r="B65" s="20" t="s">
        <v>24</v>
      </c>
      <c r="C65" s="20" t="s">
        <v>240</v>
      </c>
      <c r="D65" s="20" t="s">
        <v>289</v>
      </c>
      <c r="E65" s="21" t="s">
        <v>285</v>
      </c>
      <c r="F65" s="20" t="s">
        <v>294</v>
      </c>
      <c r="G65" s="20" t="s">
        <v>295</v>
      </c>
      <c r="H65" s="24">
        <v>0.6</v>
      </c>
      <c r="I65" s="20" t="s">
        <v>296</v>
      </c>
      <c r="J65" s="22">
        <f t="shared" si="2"/>
        <v>6</v>
      </c>
      <c r="K65" s="20" t="s">
        <v>297</v>
      </c>
      <c r="L65" s="26" t="s">
        <v>43</v>
      </c>
      <c r="M65" s="26">
        <v>1</v>
      </c>
      <c r="N65" s="26" t="s">
        <v>43</v>
      </c>
      <c r="O65" s="26">
        <v>1</v>
      </c>
      <c r="P65" s="26" t="s">
        <v>43</v>
      </c>
      <c r="Q65" s="26">
        <v>1</v>
      </c>
      <c r="R65" s="26" t="s">
        <v>43</v>
      </c>
      <c r="S65" s="26">
        <v>1</v>
      </c>
      <c r="T65" s="26" t="s">
        <v>43</v>
      </c>
      <c r="U65" s="26">
        <v>1</v>
      </c>
      <c r="V65" s="26" t="s">
        <v>43</v>
      </c>
      <c r="W65" s="26">
        <v>1</v>
      </c>
    </row>
    <row r="66" spans="1:23" x14ac:dyDescent="0.4">
      <c r="A66" s="20" t="s">
        <v>239</v>
      </c>
      <c r="B66" s="20" t="s">
        <v>24</v>
      </c>
      <c r="C66" s="20" t="s">
        <v>109</v>
      </c>
      <c r="D66" s="20" t="s">
        <v>103</v>
      </c>
      <c r="E66" s="21" t="s">
        <v>290</v>
      </c>
      <c r="F66" s="46" t="s">
        <v>1135</v>
      </c>
      <c r="G66" s="20" t="s">
        <v>298</v>
      </c>
      <c r="H66" s="24">
        <v>7.0000000000000007E-2</v>
      </c>
      <c r="I66" s="20" t="s">
        <v>299</v>
      </c>
      <c r="J66" s="22">
        <f t="shared" si="2"/>
        <v>24</v>
      </c>
      <c r="K66" s="20" t="s">
        <v>214</v>
      </c>
      <c r="L66" s="47">
        <v>2</v>
      </c>
      <c r="M66" s="47">
        <v>2</v>
      </c>
      <c r="N66" s="47">
        <v>2</v>
      </c>
      <c r="O66" s="47">
        <v>2</v>
      </c>
      <c r="P66" s="47">
        <v>2</v>
      </c>
      <c r="Q66" s="47">
        <v>2</v>
      </c>
      <c r="R66" s="47">
        <v>2</v>
      </c>
      <c r="S66" s="47">
        <v>2</v>
      </c>
      <c r="T66" s="47">
        <v>2</v>
      </c>
      <c r="U66" s="47">
        <v>2</v>
      </c>
      <c r="V66" s="47">
        <v>2</v>
      </c>
      <c r="W66" s="47">
        <v>2</v>
      </c>
    </row>
    <row r="67" spans="1:23" ht="15.5" thickBot="1" x14ac:dyDescent="0.45">
      <c r="A67" s="33" t="s">
        <v>239</v>
      </c>
      <c r="B67" s="33" t="s">
        <v>24</v>
      </c>
      <c r="C67" s="33" t="s">
        <v>109</v>
      </c>
      <c r="D67" s="33" t="s">
        <v>110</v>
      </c>
      <c r="E67" s="21" t="s">
        <v>293</v>
      </c>
      <c r="F67" s="49" t="s">
        <v>112</v>
      </c>
      <c r="G67" s="33" t="s">
        <v>300</v>
      </c>
      <c r="H67" s="38">
        <v>7.0000000000000007E-2</v>
      </c>
      <c r="I67" s="33" t="s">
        <v>114</v>
      </c>
      <c r="J67" s="35">
        <f t="shared" ref="J67:J143" si="3">SUM(L67:W67)</f>
        <v>2</v>
      </c>
      <c r="K67" s="33" t="s">
        <v>125</v>
      </c>
      <c r="L67" s="63" t="s">
        <v>43</v>
      </c>
      <c r="M67" s="63" t="s">
        <v>43</v>
      </c>
      <c r="N67" s="63" t="s">
        <v>43</v>
      </c>
      <c r="O67" s="63" t="s">
        <v>43</v>
      </c>
      <c r="P67" s="63" t="s">
        <v>43</v>
      </c>
      <c r="Q67" s="63">
        <v>1</v>
      </c>
      <c r="R67" s="63" t="s">
        <v>43</v>
      </c>
      <c r="S67" s="63" t="s">
        <v>43</v>
      </c>
      <c r="T67" s="63" t="s">
        <v>43</v>
      </c>
      <c r="U67" s="63" t="s">
        <v>43</v>
      </c>
      <c r="V67" s="63" t="s">
        <v>43</v>
      </c>
      <c r="W67" s="63">
        <v>1</v>
      </c>
    </row>
    <row r="68" spans="1:23" ht="15.5" thickTop="1" x14ac:dyDescent="0.4">
      <c r="A68" s="20" t="s">
        <v>301</v>
      </c>
      <c r="B68" s="20" t="s">
        <v>24</v>
      </c>
      <c r="C68" s="20" t="s">
        <v>133</v>
      </c>
      <c r="D68" s="20" t="s">
        <v>117</v>
      </c>
      <c r="E68" s="48" t="s">
        <v>1043</v>
      </c>
      <c r="F68" s="20" t="s">
        <v>1044</v>
      </c>
      <c r="G68" s="20" t="s">
        <v>1045</v>
      </c>
      <c r="H68" s="24">
        <v>0.34</v>
      </c>
      <c r="I68" s="20" t="s">
        <v>1046</v>
      </c>
      <c r="J68" s="22">
        <f t="shared" si="2"/>
        <v>2</v>
      </c>
      <c r="K68" s="20" t="s">
        <v>125</v>
      </c>
      <c r="L68" s="26" t="s">
        <v>43</v>
      </c>
      <c r="M68" s="26" t="s">
        <v>43</v>
      </c>
      <c r="N68" s="26" t="s">
        <v>43</v>
      </c>
      <c r="O68" s="26" t="s">
        <v>43</v>
      </c>
      <c r="P68" s="26" t="s">
        <v>43</v>
      </c>
      <c r="Q68" s="26">
        <v>1</v>
      </c>
      <c r="R68" s="26" t="s">
        <v>43</v>
      </c>
      <c r="S68" s="26" t="s">
        <v>43</v>
      </c>
      <c r="T68" s="26" t="s">
        <v>43</v>
      </c>
      <c r="U68" s="26" t="s">
        <v>43</v>
      </c>
      <c r="V68" s="26">
        <v>1</v>
      </c>
      <c r="W68" s="26" t="s">
        <v>43</v>
      </c>
    </row>
    <row r="69" spans="1:23" x14ac:dyDescent="0.4">
      <c r="A69" s="20" t="s">
        <v>301</v>
      </c>
      <c r="B69" s="20" t="s">
        <v>302</v>
      </c>
      <c r="C69" s="20" t="s">
        <v>323</v>
      </c>
      <c r="D69" s="20" t="s">
        <v>256</v>
      </c>
      <c r="E69" s="48" t="s">
        <v>1047</v>
      </c>
      <c r="F69" s="20" t="s">
        <v>1096</v>
      </c>
      <c r="G69" s="20" t="s">
        <v>1089</v>
      </c>
      <c r="H69" s="24">
        <v>0.2</v>
      </c>
      <c r="I69" s="20" t="s">
        <v>1048</v>
      </c>
      <c r="J69" s="22">
        <f t="shared" si="2"/>
        <v>6</v>
      </c>
      <c r="K69" s="20" t="s">
        <v>358</v>
      </c>
      <c r="L69" s="26" t="s">
        <v>43</v>
      </c>
      <c r="M69" s="26">
        <v>1</v>
      </c>
      <c r="N69" s="26">
        <v>1</v>
      </c>
      <c r="O69" s="26" t="s">
        <v>43</v>
      </c>
      <c r="P69" s="26">
        <v>1</v>
      </c>
      <c r="Q69" s="26" t="s">
        <v>43</v>
      </c>
      <c r="R69" s="26">
        <v>1</v>
      </c>
      <c r="S69" s="26" t="s">
        <v>43</v>
      </c>
      <c r="T69" s="26">
        <v>1</v>
      </c>
      <c r="U69" s="26">
        <v>1</v>
      </c>
      <c r="V69" s="26" t="s">
        <v>43</v>
      </c>
      <c r="W69" s="26" t="s">
        <v>43</v>
      </c>
    </row>
    <row r="70" spans="1:23" x14ac:dyDescent="0.4">
      <c r="A70" s="20" t="s">
        <v>301</v>
      </c>
      <c r="B70" s="20" t="s">
        <v>302</v>
      </c>
      <c r="C70" s="20" t="s">
        <v>323</v>
      </c>
      <c r="D70" s="20" t="s">
        <v>256</v>
      </c>
      <c r="E70" s="48" t="s">
        <v>1049</v>
      </c>
      <c r="F70" s="20" t="s">
        <v>1050</v>
      </c>
      <c r="G70" s="20" t="s">
        <v>1051</v>
      </c>
      <c r="H70" s="24">
        <v>0.8</v>
      </c>
      <c r="I70" s="20" t="s">
        <v>1052</v>
      </c>
      <c r="J70" s="22">
        <f t="shared" si="2"/>
        <v>22000</v>
      </c>
      <c r="K70" s="20" t="s">
        <v>1053</v>
      </c>
      <c r="L70" s="26" t="s">
        <v>43</v>
      </c>
      <c r="M70" s="26" t="s">
        <v>43</v>
      </c>
      <c r="N70" s="26" t="s">
        <v>43</v>
      </c>
      <c r="O70" s="26" t="s">
        <v>43</v>
      </c>
      <c r="P70" s="26" t="s">
        <v>43</v>
      </c>
      <c r="Q70" s="26" t="s">
        <v>43</v>
      </c>
      <c r="R70" s="26" t="s">
        <v>43</v>
      </c>
      <c r="S70" s="26" t="s">
        <v>43</v>
      </c>
      <c r="T70" s="26" t="s">
        <v>43</v>
      </c>
      <c r="U70" s="26" t="s">
        <v>43</v>
      </c>
      <c r="V70" s="26">
        <v>22000</v>
      </c>
      <c r="W70" s="26" t="s">
        <v>43</v>
      </c>
    </row>
    <row r="71" spans="1:23" x14ac:dyDescent="0.4">
      <c r="A71" s="20" t="s">
        <v>301</v>
      </c>
      <c r="B71" s="20" t="s">
        <v>302</v>
      </c>
      <c r="C71" s="20" t="s">
        <v>133</v>
      </c>
      <c r="D71" s="20" t="s">
        <v>303</v>
      </c>
      <c r="E71" s="48" t="s">
        <v>1065</v>
      </c>
      <c r="F71" s="20" t="s">
        <v>304</v>
      </c>
      <c r="G71" s="20" t="s">
        <v>305</v>
      </c>
      <c r="H71" s="24">
        <v>0.4</v>
      </c>
      <c r="I71" s="20" t="s">
        <v>306</v>
      </c>
      <c r="J71" s="22">
        <f t="shared" si="2"/>
        <v>2</v>
      </c>
      <c r="K71" s="20" t="s">
        <v>306</v>
      </c>
      <c r="L71" s="26" t="s">
        <v>43</v>
      </c>
      <c r="M71" s="26" t="s">
        <v>43</v>
      </c>
      <c r="N71" s="26" t="s">
        <v>43</v>
      </c>
      <c r="O71" s="26" t="s">
        <v>43</v>
      </c>
      <c r="P71" s="26" t="s">
        <v>43</v>
      </c>
      <c r="Q71" s="26" t="s">
        <v>43</v>
      </c>
      <c r="R71" s="26">
        <v>1</v>
      </c>
      <c r="S71" s="26" t="s">
        <v>43</v>
      </c>
      <c r="T71" s="26" t="s">
        <v>43</v>
      </c>
      <c r="U71" s="26" t="s">
        <v>43</v>
      </c>
      <c r="V71" s="26" t="s">
        <v>43</v>
      </c>
      <c r="W71" s="26">
        <v>1</v>
      </c>
    </row>
    <row r="72" spans="1:23" x14ac:dyDescent="0.4">
      <c r="A72" s="20" t="s">
        <v>301</v>
      </c>
      <c r="B72" s="20" t="s">
        <v>302</v>
      </c>
      <c r="C72" s="20" t="s">
        <v>133</v>
      </c>
      <c r="D72" s="20" t="s">
        <v>303</v>
      </c>
      <c r="E72" s="48" t="s">
        <v>1066</v>
      </c>
      <c r="F72" s="20" t="s">
        <v>307</v>
      </c>
      <c r="G72" s="20" t="s">
        <v>308</v>
      </c>
      <c r="H72" s="24">
        <v>0.4</v>
      </c>
      <c r="I72" s="20" t="s">
        <v>309</v>
      </c>
      <c r="J72" s="22">
        <f t="shared" si="2"/>
        <v>5</v>
      </c>
      <c r="K72" s="20" t="s">
        <v>310</v>
      </c>
      <c r="L72" s="26" t="s">
        <v>43</v>
      </c>
      <c r="M72" s="26" t="s">
        <v>43</v>
      </c>
      <c r="N72" s="26" t="s">
        <v>43</v>
      </c>
      <c r="O72" s="26" t="s">
        <v>43</v>
      </c>
      <c r="P72" s="26" t="s">
        <v>43</v>
      </c>
      <c r="Q72" s="26" t="s">
        <v>43</v>
      </c>
      <c r="R72" s="26">
        <v>1</v>
      </c>
      <c r="S72" s="26">
        <v>1</v>
      </c>
      <c r="T72" s="26">
        <v>1</v>
      </c>
      <c r="U72" s="26">
        <v>1</v>
      </c>
      <c r="V72" s="26">
        <v>1</v>
      </c>
      <c r="W72" s="26" t="s">
        <v>43</v>
      </c>
    </row>
    <row r="73" spans="1:23" x14ac:dyDescent="0.4">
      <c r="A73" s="20" t="s">
        <v>301</v>
      </c>
      <c r="B73" s="20" t="s">
        <v>302</v>
      </c>
      <c r="C73" s="20" t="s">
        <v>133</v>
      </c>
      <c r="D73" s="20" t="s">
        <v>303</v>
      </c>
      <c r="E73" s="48" t="s">
        <v>1067</v>
      </c>
      <c r="F73" s="20" t="s">
        <v>311</v>
      </c>
      <c r="G73" s="20" t="s">
        <v>312</v>
      </c>
      <c r="H73" s="24">
        <v>0.2</v>
      </c>
      <c r="I73" s="20" t="s">
        <v>313</v>
      </c>
      <c r="J73" s="22">
        <f t="shared" si="2"/>
        <v>2</v>
      </c>
      <c r="K73" s="20" t="s">
        <v>121</v>
      </c>
      <c r="L73" s="26" t="s">
        <v>43</v>
      </c>
      <c r="M73" s="26" t="s">
        <v>43</v>
      </c>
      <c r="N73" s="26" t="s">
        <v>43</v>
      </c>
      <c r="O73" s="26" t="s">
        <v>43</v>
      </c>
      <c r="P73" s="26" t="s">
        <v>43</v>
      </c>
      <c r="Q73" s="26" t="s">
        <v>43</v>
      </c>
      <c r="R73" s="26">
        <v>1</v>
      </c>
      <c r="S73" s="26" t="s">
        <v>43</v>
      </c>
      <c r="T73" s="26" t="s">
        <v>43</v>
      </c>
      <c r="U73" s="26" t="s">
        <v>43</v>
      </c>
      <c r="V73" s="26" t="s">
        <v>43</v>
      </c>
      <c r="W73" s="26">
        <v>1</v>
      </c>
    </row>
    <row r="74" spans="1:23" x14ac:dyDescent="0.4">
      <c r="A74" s="20" t="s">
        <v>301</v>
      </c>
      <c r="B74" s="20" t="s">
        <v>302</v>
      </c>
      <c r="C74" s="20" t="s">
        <v>133</v>
      </c>
      <c r="D74" s="20" t="s">
        <v>267</v>
      </c>
      <c r="E74" s="48" t="s">
        <v>1068</v>
      </c>
      <c r="F74" s="20" t="s">
        <v>314</v>
      </c>
      <c r="G74" s="20" t="s">
        <v>315</v>
      </c>
      <c r="H74" s="24">
        <v>1</v>
      </c>
      <c r="I74" s="20" t="s">
        <v>313</v>
      </c>
      <c r="J74" s="22">
        <f t="shared" si="2"/>
        <v>2</v>
      </c>
      <c r="K74" s="20" t="s">
        <v>121</v>
      </c>
      <c r="L74" s="26" t="s">
        <v>43</v>
      </c>
      <c r="M74" s="26" t="s">
        <v>43</v>
      </c>
      <c r="N74" s="26" t="s">
        <v>43</v>
      </c>
      <c r="O74" s="26" t="s">
        <v>43</v>
      </c>
      <c r="P74" s="26" t="s">
        <v>43</v>
      </c>
      <c r="Q74" s="26" t="s">
        <v>43</v>
      </c>
      <c r="R74" s="26">
        <v>1</v>
      </c>
      <c r="S74" s="26" t="s">
        <v>43</v>
      </c>
      <c r="T74" s="26" t="s">
        <v>43</v>
      </c>
      <c r="U74" s="26" t="s">
        <v>43</v>
      </c>
      <c r="V74" s="26" t="s">
        <v>43</v>
      </c>
      <c r="W74" s="26">
        <v>1</v>
      </c>
    </row>
    <row r="75" spans="1:23" x14ac:dyDescent="0.4">
      <c r="A75" s="20" t="s">
        <v>301</v>
      </c>
      <c r="B75" s="20" t="s">
        <v>302</v>
      </c>
      <c r="C75" s="20" t="s">
        <v>316</v>
      </c>
      <c r="D75" s="20" t="s">
        <v>275</v>
      </c>
      <c r="E75" s="48" t="s">
        <v>1069</v>
      </c>
      <c r="F75" s="20" t="s">
        <v>317</v>
      </c>
      <c r="G75" s="20" t="s">
        <v>317</v>
      </c>
      <c r="H75" s="24">
        <v>0.5</v>
      </c>
      <c r="I75" s="20" t="s">
        <v>318</v>
      </c>
      <c r="J75" s="22">
        <f t="shared" si="2"/>
        <v>2000</v>
      </c>
      <c r="K75" s="20" t="s">
        <v>319</v>
      </c>
      <c r="L75" s="26" t="s">
        <v>43</v>
      </c>
      <c r="M75" s="26" t="s">
        <v>43</v>
      </c>
      <c r="N75" s="26" t="s">
        <v>43</v>
      </c>
      <c r="O75" s="26" t="s">
        <v>43</v>
      </c>
      <c r="P75" s="26" t="s">
        <v>43</v>
      </c>
      <c r="Q75" s="26" t="s">
        <v>43</v>
      </c>
      <c r="R75" s="26" t="s">
        <v>43</v>
      </c>
      <c r="S75" s="26" t="s">
        <v>43</v>
      </c>
      <c r="T75" s="26" t="s">
        <v>43</v>
      </c>
      <c r="U75" s="26">
        <v>500</v>
      </c>
      <c r="V75" s="26">
        <v>1500</v>
      </c>
      <c r="W75" s="26" t="s">
        <v>43</v>
      </c>
    </row>
    <row r="76" spans="1:23" x14ac:dyDescent="0.4">
      <c r="A76" s="20" t="s">
        <v>301</v>
      </c>
      <c r="B76" s="20" t="s">
        <v>302</v>
      </c>
      <c r="C76" s="20" t="s">
        <v>316</v>
      </c>
      <c r="D76" s="20" t="s">
        <v>275</v>
      </c>
      <c r="E76" s="48" t="s">
        <v>1070</v>
      </c>
      <c r="F76" s="20" t="s">
        <v>320</v>
      </c>
      <c r="G76" s="20" t="s">
        <v>321</v>
      </c>
      <c r="H76" s="24">
        <v>0.5</v>
      </c>
      <c r="I76" s="20" t="s">
        <v>322</v>
      </c>
      <c r="J76" s="22">
        <f t="shared" si="2"/>
        <v>2000</v>
      </c>
      <c r="K76" s="20" t="s">
        <v>319</v>
      </c>
      <c r="L76" s="26" t="s">
        <v>43</v>
      </c>
      <c r="M76" s="26" t="s">
        <v>43</v>
      </c>
      <c r="N76" s="26" t="s">
        <v>43</v>
      </c>
      <c r="O76" s="26" t="s">
        <v>43</v>
      </c>
      <c r="P76" s="26" t="s">
        <v>43</v>
      </c>
      <c r="Q76" s="26" t="s">
        <v>43</v>
      </c>
      <c r="R76" s="26" t="s">
        <v>43</v>
      </c>
      <c r="S76" s="26" t="s">
        <v>43</v>
      </c>
      <c r="T76" s="26" t="s">
        <v>43</v>
      </c>
      <c r="U76" s="26">
        <v>500</v>
      </c>
      <c r="V76" s="26">
        <v>1500</v>
      </c>
      <c r="W76" s="26" t="s">
        <v>43</v>
      </c>
    </row>
    <row r="77" spans="1:23" x14ac:dyDescent="0.4">
      <c r="A77" s="20" t="s">
        <v>301</v>
      </c>
      <c r="B77" s="20" t="s">
        <v>302</v>
      </c>
      <c r="C77" s="20" t="s">
        <v>323</v>
      </c>
      <c r="D77" s="20" t="s">
        <v>324</v>
      </c>
      <c r="E77" s="48" t="s">
        <v>1071</v>
      </c>
      <c r="F77" s="20" t="s">
        <v>325</v>
      </c>
      <c r="G77" s="20" t="s">
        <v>325</v>
      </c>
      <c r="H77" s="24">
        <v>1</v>
      </c>
      <c r="I77" s="20" t="s">
        <v>326</v>
      </c>
      <c r="J77" s="22">
        <f t="shared" si="2"/>
        <v>20000</v>
      </c>
      <c r="K77" s="20" t="s">
        <v>327</v>
      </c>
      <c r="L77" s="26" t="s">
        <v>43</v>
      </c>
      <c r="M77" s="26" t="s">
        <v>43</v>
      </c>
      <c r="N77" s="26" t="s">
        <v>43</v>
      </c>
      <c r="O77" s="26" t="s">
        <v>43</v>
      </c>
      <c r="P77" s="26" t="s">
        <v>43</v>
      </c>
      <c r="Q77" s="26" t="s">
        <v>43</v>
      </c>
      <c r="R77" s="26" t="s">
        <v>43</v>
      </c>
      <c r="S77" s="26" t="s">
        <v>43</v>
      </c>
      <c r="T77" s="26" t="s">
        <v>43</v>
      </c>
      <c r="U77" s="26">
        <v>5000</v>
      </c>
      <c r="V77" s="26">
        <v>15000</v>
      </c>
      <c r="W77" s="26" t="s">
        <v>43</v>
      </c>
    </row>
    <row r="78" spans="1:23" x14ac:dyDescent="0.4">
      <c r="A78" s="20" t="s">
        <v>301</v>
      </c>
      <c r="B78" s="20" t="s">
        <v>302</v>
      </c>
      <c r="C78" s="20" t="s">
        <v>316</v>
      </c>
      <c r="D78" s="20" t="s">
        <v>328</v>
      </c>
      <c r="E78" s="48" t="s">
        <v>1072</v>
      </c>
      <c r="F78" s="20" t="s">
        <v>329</v>
      </c>
      <c r="G78" s="20" t="s">
        <v>330</v>
      </c>
      <c r="H78" s="24">
        <v>1</v>
      </c>
      <c r="I78" s="20" t="s">
        <v>331</v>
      </c>
      <c r="J78" s="22">
        <f t="shared" si="2"/>
        <v>2000</v>
      </c>
      <c r="K78" s="20" t="s">
        <v>319</v>
      </c>
      <c r="L78" s="26" t="s">
        <v>43</v>
      </c>
      <c r="M78" s="26" t="s">
        <v>43</v>
      </c>
      <c r="N78" s="26" t="s">
        <v>43</v>
      </c>
      <c r="O78" s="26" t="s">
        <v>43</v>
      </c>
      <c r="P78" s="26" t="s">
        <v>43</v>
      </c>
      <c r="Q78" s="26" t="s">
        <v>43</v>
      </c>
      <c r="R78" s="26" t="s">
        <v>43</v>
      </c>
      <c r="S78" s="26" t="s">
        <v>43</v>
      </c>
      <c r="T78" s="26" t="s">
        <v>43</v>
      </c>
      <c r="U78" s="26">
        <v>500</v>
      </c>
      <c r="V78" s="26">
        <v>1500</v>
      </c>
      <c r="W78" s="26" t="s">
        <v>43</v>
      </c>
    </row>
    <row r="79" spans="1:23" x14ac:dyDescent="0.4">
      <c r="A79" s="20" t="s">
        <v>301</v>
      </c>
      <c r="B79" s="20" t="s">
        <v>302</v>
      </c>
      <c r="C79" s="20" t="s">
        <v>332</v>
      </c>
      <c r="D79" s="20" t="s">
        <v>333</v>
      </c>
      <c r="E79" s="48" t="s">
        <v>1073</v>
      </c>
      <c r="F79" s="20" t="s">
        <v>334</v>
      </c>
      <c r="G79" s="20" t="s">
        <v>335</v>
      </c>
      <c r="H79" s="24">
        <v>1</v>
      </c>
      <c r="I79" s="20" t="s">
        <v>336</v>
      </c>
      <c r="J79" s="22">
        <f t="shared" si="2"/>
        <v>3000</v>
      </c>
      <c r="K79" s="20" t="s">
        <v>337</v>
      </c>
      <c r="L79" s="26" t="s">
        <v>43</v>
      </c>
      <c r="M79" s="26" t="s">
        <v>43</v>
      </c>
      <c r="N79" s="26" t="s">
        <v>43</v>
      </c>
      <c r="O79" s="26" t="s">
        <v>43</v>
      </c>
      <c r="P79" s="26" t="s">
        <v>43</v>
      </c>
      <c r="Q79" s="26" t="s">
        <v>43</v>
      </c>
      <c r="R79" s="26" t="s">
        <v>43</v>
      </c>
      <c r="S79" s="26" t="s">
        <v>43</v>
      </c>
      <c r="T79" s="26" t="s">
        <v>43</v>
      </c>
      <c r="U79" s="26">
        <v>3000</v>
      </c>
      <c r="V79" s="26" t="s">
        <v>43</v>
      </c>
      <c r="W79" s="26" t="s">
        <v>43</v>
      </c>
    </row>
    <row r="80" spans="1:23" x14ac:dyDescent="0.4">
      <c r="A80" s="20" t="s">
        <v>301</v>
      </c>
      <c r="B80" s="20" t="s">
        <v>302</v>
      </c>
      <c r="C80" s="20" t="s">
        <v>332</v>
      </c>
      <c r="D80" s="20" t="s">
        <v>280</v>
      </c>
      <c r="E80" s="48" t="s">
        <v>1074</v>
      </c>
      <c r="F80" s="20" t="s">
        <v>1054</v>
      </c>
      <c r="G80" s="20" t="s">
        <v>1060</v>
      </c>
      <c r="H80" s="24">
        <v>0.45</v>
      </c>
      <c r="I80" s="20" t="s">
        <v>338</v>
      </c>
      <c r="J80" s="22">
        <f t="shared" si="2"/>
        <v>1</v>
      </c>
      <c r="K80" s="20" t="s">
        <v>339</v>
      </c>
      <c r="L80" s="26" t="s">
        <v>43</v>
      </c>
      <c r="M80" s="26" t="s">
        <v>43</v>
      </c>
      <c r="N80" s="26" t="s">
        <v>43</v>
      </c>
      <c r="O80" s="26" t="s">
        <v>43</v>
      </c>
      <c r="P80" s="26" t="s">
        <v>43</v>
      </c>
      <c r="Q80" s="26" t="s">
        <v>43</v>
      </c>
      <c r="R80" s="26" t="s">
        <v>43</v>
      </c>
      <c r="S80" s="26" t="s">
        <v>43</v>
      </c>
      <c r="T80" s="26" t="s">
        <v>43</v>
      </c>
      <c r="U80" s="26" t="s">
        <v>43</v>
      </c>
      <c r="V80" s="26">
        <v>1</v>
      </c>
      <c r="W80" s="26" t="s">
        <v>43</v>
      </c>
    </row>
    <row r="81" spans="1:23" x14ac:dyDescent="0.4">
      <c r="A81" s="20" t="s">
        <v>301</v>
      </c>
      <c r="B81" s="20" t="s">
        <v>302</v>
      </c>
      <c r="C81" s="20" t="s">
        <v>332</v>
      </c>
      <c r="D81" s="20" t="s">
        <v>280</v>
      </c>
      <c r="E81" s="48" t="s">
        <v>1075</v>
      </c>
      <c r="F81" s="20" t="s">
        <v>1055</v>
      </c>
      <c r="G81" s="20" t="s">
        <v>1061</v>
      </c>
      <c r="H81" s="24">
        <v>0.45</v>
      </c>
      <c r="I81" s="20" t="s">
        <v>338</v>
      </c>
      <c r="J81" s="22">
        <f t="shared" si="2"/>
        <v>6</v>
      </c>
      <c r="K81" s="20" t="s">
        <v>340</v>
      </c>
      <c r="L81" s="26" t="s">
        <v>43</v>
      </c>
      <c r="M81" s="26" t="s">
        <v>43</v>
      </c>
      <c r="N81" s="26">
        <v>1</v>
      </c>
      <c r="O81" s="26">
        <v>1</v>
      </c>
      <c r="P81" s="26">
        <v>1</v>
      </c>
      <c r="Q81" s="26">
        <v>1</v>
      </c>
      <c r="R81" s="26" t="s">
        <v>43</v>
      </c>
      <c r="S81" s="26">
        <v>1</v>
      </c>
      <c r="T81" s="26">
        <v>1</v>
      </c>
      <c r="U81" s="26" t="s">
        <v>43</v>
      </c>
      <c r="V81" s="26" t="s">
        <v>43</v>
      </c>
      <c r="W81" s="26" t="s">
        <v>43</v>
      </c>
    </row>
    <row r="82" spans="1:23" x14ac:dyDescent="0.4">
      <c r="A82" s="20" t="s">
        <v>301</v>
      </c>
      <c r="B82" s="20" t="s">
        <v>302</v>
      </c>
      <c r="C82" s="20" t="s">
        <v>332</v>
      </c>
      <c r="D82" s="20" t="s">
        <v>280</v>
      </c>
      <c r="E82" s="48" t="s">
        <v>1076</v>
      </c>
      <c r="F82" s="20" t="s">
        <v>1056</v>
      </c>
      <c r="G82" s="20" t="s">
        <v>1062</v>
      </c>
      <c r="H82" s="24">
        <v>0.1</v>
      </c>
      <c r="I82" s="20" t="s">
        <v>341</v>
      </c>
      <c r="J82" s="22">
        <f t="shared" si="2"/>
        <v>1</v>
      </c>
      <c r="K82" s="20" t="s">
        <v>342</v>
      </c>
      <c r="L82" s="26" t="s">
        <v>43</v>
      </c>
      <c r="M82" s="26" t="s">
        <v>43</v>
      </c>
      <c r="N82" s="26" t="s">
        <v>43</v>
      </c>
      <c r="O82" s="26" t="s">
        <v>43</v>
      </c>
      <c r="P82" s="26" t="s">
        <v>43</v>
      </c>
      <c r="Q82" s="26" t="s">
        <v>43</v>
      </c>
      <c r="R82" s="26" t="s">
        <v>43</v>
      </c>
      <c r="S82" s="26" t="s">
        <v>43</v>
      </c>
      <c r="T82" s="26" t="s">
        <v>43</v>
      </c>
      <c r="U82" s="26" t="s">
        <v>43</v>
      </c>
      <c r="V82" s="26">
        <v>1</v>
      </c>
      <c r="W82" s="26" t="s">
        <v>43</v>
      </c>
    </row>
    <row r="83" spans="1:23" x14ac:dyDescent="0.4">
      <c r="A83" s="20" t="s">
        <v>301</v>
      </c>
      <c r="B83" s="20" t="s">
        <v>302</v>
      </c>
      <c r="C83" s="20" t="s">
        <v>323</v>
      </c>
      <c r="D83" s="20" t="s">
        <v>343</v>
      </c>
      <c r="E83" s="48" t="s">
        <v>1077</v>
      </c>
      <c r="F83" s="20" t="s">
        <v>344</v>
      </c>
      <c r="G83" s="20" t="s">
        <v>345</v>
      </c>
      <c r="H83" s="24">
        <v>1</v>
      </c>
      <c r="I83" s="20" t="s">
        <v>326</v>
      </c>
      <c r="J83" s="22">
        <f t="shared" ref="J83:J92" si="4">SUM(L83:W83)</f>
        <v>20000</v>
      </c>
      <c r="K83" s="20" t="s">
        <v>327</v>
      </c>
      <c r="L83" s="26" t="s">
        <v>43</v>
      </c>
      <c r="M83" s="26" t="s">
        <v>43</v>
      </c>
      <c r="N83" s="26" t="s">
        <v>43</v>
      </c>
      <c r="O83" s="26" t="s">
        <v>43</v>
      </c>
      <c r="P83" s="26" t="s">
        <v>43</v>
      </c>
      <c r="Q83" s="26" t="s">
        <v>43</v>
      </c>
      <c r="R83" s="26" t="s">
        <v>43</v>
      </c>
      <c r="S83" s="26" t="s">
        <v>43</v>
      </c>
      <c r="T83" s="26" t="s">
        <v>43</v>
      </c>
      <c r="U83" s="26">
        <v>5000</v>
      </c>
      <c r="V83" s="26">
        <v>15000</v>
      </c>
      <c r="W83" s="26" t="s">
        <v>43</v>
      </c>
    </row>
    <row r="84" spans="1:23" x14ac:dyDescent="0.4">
      <c r="A84" s="20" t="s">
        <v>301</v>
      </c>
      <c r="B84" s="20" t="s">
        <v>302</v>
      </c>
      <c r="C84" s="20" t="s">
        <v>323</v>
      </c>
      <c r="D84" s="20" t="s">
        <v>346</v>
      </c>
      <c r="E84" s="48" t="s">
        <v>1078</v>
      </c>
      <c r="F84" s="20" t="s">
        <v>1057</v>
      </c>
      <c r="G84" s="20" t="s">
        <v>1063</v>
      </c>
      <c r="H84" s="24">
        <v>0.1</v>
      </c>
      <c r="I84" s="20" t="s">
        <v>338</v>
      </c>
      <c r="J84" s="22">
        <f t="shared" si="4"/>
        <v>2</v>
      </c>
      <c r="K84" s="20" t="s">
        <v>340</v>
      </c>
      <c r="L84" s="26" t="s">
        <v>43</v>
      </c>
      <c r="M84" s="26" t="s">
        <v>43</v>
      </c>
      <c r="N84" s="26" t="s">
        <v>43</v>
      </c>
      <c r="O84" s="26" t="s">
        <v>43</v>
      </c>
      <c r="P84" s="47">
        <v>1</v>
      </c>
      <c r="Q84" s="26" t="s">
        <v>43</v>
      </c>
      <c r="R84" s="26" t="s">
        <v>43</v>
      </c>
      <c r="S84" s="26" t="s">
        <v>43</v>
      </c>
      <c r="T84" s="26" t="s">
        <v>43</v>
      </c>
      <c r="U84" s="26">
        <v>1</v>
      </c>
      <c r="V84" s="26" t="s">
        <v>43</v>
      </c>
      <c r="W84" s="26" t="s">
        <v>43</v>
      </c>
    </row>
    <row r="85" spans="1:23" x14ac:dyDescent="0.4">
      <c r="A85" s="20" t="s">
        <v>301</v>
      </c>
      <c r="B85" s="20" t="s">
        <v>302</v>
      </c>
      <c r="C85" s="20" t="s">
        <v>323</v>
      </c>
      <c r="D85" s="20" t="s">
        <v>346</v>
      </c>
      <c r="E85" s="48" t="s">
        <v>1079</v>
      </c>
      <c r="F85" s="20" t="s">
        <v>1058</v>
      </c>
      <c r="G85" s="20" t="s">
        <v>1064</v>
      </c>
      <c r="H85" s="24">
        <v>0.1</v>
      </c>
      <c r="I85" s="20" t="s">
        <v>338</v>
      </c>
      <c r="J85" s="22">
        <f t="shared" si="4"/>
        <v>6</v>
      </c>
      <c r="K85" s="20" t="s">
        <v>340</v>
      </c>
      <c r="L85" s="26" t="s">
        <v>43</v>
      </c>
      <c r="M85" s="26" t="s">
        <v>43</v>
      </c>
      <c r="N85" s="26">
        <v>1</v>
      </c>
      <c r="O85" s="26">
        <v>1</v>
      </c>
      <c r="P85" s="26">
        <v>1</v>
      </c>
      <c r="Q85" s="26">
        <v>1</v>
      </c>
      <c r="R85" s="26" t="s">
        <v>43</v>
      </c>
      <c r="S85" s="26">
        <v>1</v>
      </c>
      <c r="T85" s="26">
        <v>1</v>
      </c>
      <c r="U85" s="26" t="s">
        <v>43</v>
      </c>
      <c r="V85" s="26" t="s">
        <v>43</v>
      </c>
      <c r="W85" s="26" t="s">
        <v>43</v>
      </c>
    </row>
    <row r="86" spans="1:23" x14ac:dyDescent="0.4">
      <c r="A86" s="20" t="s">
        <v>301</v>
      </c>
      <c r="B86" s="20" t="s">
        <v>302</v>
      </c>
      <c r="C86" s="20" t="s">
        <v>323</v>
      </c>
      <c r="D86" s="20" t="s">
        <v>346</v>
      </c>
      <c r="E86" s="48" t="s">
        <v>1080</v>
      </c>
      <c r="F86" s="20" t="s">
        <v>1059</v>
      </c>
      <c r="G86" s="20" t="s">
        <v>1086</v>
      </c>
      <c r="H86" s="24">
        <v>0.1</v>
      </c>
      <c r="I86" s="20" t="s">
        <v>338</v>
      </c>
      <c r="J86" s="22">
        <f t="shared" si="4"/>
        <v>1</v>
      </c>
      <c r="K86" s="20" t="s">
        <v>339</v>
      </c>
      <c r="L86" s="26" t="s">
        <v>43</v>
      </c>
      <c r="M86" s="26" t="s">
        <v>43</v>
      </c>
      <c r="N86" s="26" t="s">
        <v>43</v>
      </c>
      <c r="O86" s="26" t="s">
        <v>43</v>
      </c>
      <c r="P86" s="26" t="s">
        <v>43</v>
      </c>
      <c r="Q86" s="26" t="s">
        <v>43</v>
      </c>
      <c r="R86" s="26" t="s">
        <v>43</v>
      </c>
      <c r="S86" s="26" t="s">
        <v>43</v>
      </c>
      <c r="T86" s="26" t="s">
        <v>43</v>
      </c>
      <c r="U86" s="26" t="s">
        <v>43</v>
      </c>
      <c r="V86" s="26">
        <v>1</v>
      </c>
      <c r="W86" s="26" t="s">
        <v>43</v>
      </c>
    </row>
    <row r="87" spans="1:23" x14ac:dyDescent="0.4">
      <c r="A87" s="20" t="s">
        <v>301</v>
      </c>
      <c r="B87" s="20" t="s">
        <v>302</v>
      </c>
      <c r="C87" s="20" t="s">
        <v>323</v>
      </c>
      <c r="D87" s="20" t="s">
        <v>346</v>
      </c>
      <c r="E87" s="48" t="s">
        <v>1081</v>
      </c>
      <c r="F87" s="20" t="s">
        <v>347</v>
      </c>
      <c r="G87" s="20" t="s">
        <v>348</v>
      </c>
      <c r="H87" s="24">
        <v>0.7</v>
      </c>
      <c r="I87" s="20" t="s">
        <v>326</v>
      </c>
      <c r="J87" s="22">
        <f t="shared" si="4"/>
        <v>20000</v>
      </c>
      <c r="K87" s="20" t="s">
        <v>327</v>
      </c>
      <c r="L87" s="26" t="s">
        <v>43</v>
      </c>
      <c r="M87" s="26" t="s">
        <v>43</v>
      </c>
      <c r="N87" s="26" t="s">
        <v>43</v>
      </c>
      <c r="O87" s="26" t="s">
        <v>43</v>
      </c>
      <c r="P87" s="26" t="s">
        <v>43</v>
      </c>
      <c r="Q87" s="26" t="s">
        <v>43</v>
      </c>
      <c r="R87" s="26" t="s">
        <v>43</v>
      </c>
      <c r="S87" s="26" t="s">
        <v>43</v>
      </c>
      <c r="T87" s="26" t="s">
        <v>43</v>
      </c>
      <c r="U87" s="26">
        <v>5000</v>
      </c>
      <c r="V87" s="26">
        <v>15000</v>
      </c>
      <c r="W87" s="26" t="s">
        <v>43</v>
      </c>
    </row>
    <row r="88" spans="1:23" x14ac:dyDescent="0.4">
      <c r="A88" s="20" t="s">
        <v>301</v>
      </c>
      <c r="B88" s="20" t="s">
        <v>302</v>
      </c>
      <c r="C88" s="20" t="s">
        <v>234</v>
      </c>
      <c r="D88" s="20" t="s">
        <v>110</v>
      </c>
      <c r="E88" s="48" t="s">
        <v>1082</v>
      </c>
      <c r="F88" s="20" t="s">
        <v>349</v>
      </c>
      <c r="G88" s="20" t="s">
        <v>350</v>
      </c>
      <c r="H88" s="24">
        <v>0.25</v>
      </c>
      <c r="I88" s="20" t="s">
        <v>351</v>
      </c>
      <c r="J88" s="22">
        <f t="shared" si="4"/>
        <v>4</v>
      </c>
      <c r="K88" s="20" t="s">
        <v>352</v>
      </c>
      <c r="L88" s="26" t="s">
        <v>43</v>
      </c>
      <c r="M88" s="26" t="s">
        <v>43</v>
      </c>
      <c r="N88" s="26">
        <v>1</v>
      </c>
      <c r="O88" s="26" t="s">
        <v>43</v>
      </c>
      <c r="P88" s="26" t="s">
        <v>43</v>
      </c>
      <c r="Q88" s="26">
        <v>1</v>
      </c>
      <c r="R88" s="26" t="s">
        <v>43</v>
      </c>
      <c r="S88" s="26" t="s">
        <v>43</v>
      </c>
      <c r="T88" s="26">
        <v>1</v>
      </c>
      <c r="U88" s="26" t="s">
        <v>43</v>
      </c>
      <c r="V88" s="26" t="s">
        <v>43</v>
      </c>
      <c r="W88" s="26">
        <v>1</v>
      </c>
    </row>
    <row r="89" spans="1:23" x14ac:dyDescent="0.4">
      <c r="A89" s="20" t="s">
        <v>301</v>
      </c>
      <c r="B89" s="20" t="s">
        <v>302</v>
      </c>
      <c r="C89" s="20" t="s">
        <v>234</v>
      </c>
      <c r="D89" s="20" t="s">
        <v>110</v>
      </c>
      <c r="E89" s="48" t="s">
        <v>1083</v>
      </c>
      <c r="F89" s="20" t="s">
        <v>353</v>
      </c>
      <c r="G89" s="20" t="s">
        <v>354</v>
      </c>
      <c r="H89" s="24">
        <v>0.25</v>
      </c>
      <c r="I89" s="20" t="s">
        <v>351</v>
      </c>
      <c r="J89" s="22">
        <f t="shared" si="4"/>
        <v>3</v>
      </c>
      <c r="K89" s="20" t="s">
        <v>355</v>
      </c>
      <c r="L89" s="26" t="s">
        <v>43</v>
      </c>
      <c r="M89" s="26" t="s">
        <v>43</v>
      </c>
      <c r="N89" s="26" t="s">
        <v>43</v>
      </c>
      <c r="O89" s="26">
        <v>1</v>
      </c>
      <c r="P89" s="26" t="s">
        <v>43</v>
      </c>
      <c r="Q89" s="26" t="s">
        <v>43</v>
      </c>
      <c r="R89" s="26" t="s">
        <v>43</v>
      </c>
      <c r="S89" s="26">
        <v>1</v>
      </c>
      <c r="T89" s="26" t="s">
        <v>43</v>
      </c>
      <c r="U89" s="26" t="s">
        <v>43</v>
      </c>
      <c r="V89" s="26">
        <v>1</v>
      </c>
      <c r="W89" s="26" t="s">
        <v>43</v>
      </c>
    </row>
    <row r="90" spans="1:23" x14ac:dyDescent="0.4">
      <c r="A90" s="20" t="s">
        <v>301</v>
      </c>
      <c r="B90" s="20" t="s">
        <v>302</v>
      </c>
      <c r="C90" s="20" t="s">
        <v>234</v>
      </c>
      <c r="D90" s="20" t="s">
        <v>110</v>
      </c>
      <c r="E90" s="48" t="s">
        <v>1084</v>
      </c>
      <c r="F90" s="20" t="s">
        <v>356</v>
      </c>
      <c r="G90" s="20" t="s">
        <v>357</v>
      </c>
      <c r="H90" s="24">
        <v>0.25</v>
      </c>
      <c r="I90" s="20" t="s">
        <v>351</v>
      </c>
      <c r="J90" s="22">
        <f t="shared" si="4"/>
        <v>2</v>
      </c>
      <c r="K90" s="20" t="s">
        <v>358</v>
      </c>
      <c r="L90" s="26" t="s">
        <v>43</v>
      </c>
      <c r="M90" s="26" t="s">
        <v>43</v>
      </c>
      <c r="N90" s="26" t="s">
        <v>43</v>
      </c>
      <c r="O90" s="26" t="s">
        <v>43</v>
      </c>
      <c r="P90" s="26" t="s">
        <v>43</v>
      </c>
      <c r="Q90" s="26">
        <v>1</v>
      </c>
      <c r="R90" s="26" t="s">
        <v>43</v>
      </c>
      <c r="S90" s="26" t="s">
        <v>43</v>
      </c>
      <c r="T90" s="26" t="s">
        <v>43</v>
      </c>
      <c r="U90" s="26" t="s">
        <v>43</v>
      </c>
      <c r="V90" s="26" t="s">
        <v>43</v>
      </c>
      <c r="W90" s="26">
        <v>1</v>
      </c>
    </row>
    <row r="91" spans="1:23" x14ac:dyDescent="0.4">
      <c r="A91" s="20" t="s">
        <v>301</v>
      </c>
      <c r="B91" s="20" t="s">
        <v>302</v>
      </c>
      <c r="C91" s="20" t="s">
        <v>234</v>
      </c>
      <c r="D91" s="20" t="s">
        <v>110</v>
      </c>
      <c r="E91" s="48" t="s">
        <v>1085</v>
      </c>
      <c r="F91" s="20" t="s">
        <v>359</v>
      </c>
      <c r="G91" s="20" t="s">
        <v>360</v>
      </c>
      <c r="H91" s="24">
        <v>0.25</v>
      </c>
      <c r="I91" s="20" t="s">
        <v>351</v>
      </c>
      <c r="J91" s="22">
        <f t="shared" si="4"/>
        <v>4</v>
      </c>
      <c r="K91" s="20" t="s">
        <v>358</v>
      </c>
      <c r="L91" s="26" t="s">
        <v>43</v>
      </c>
      <c r="M91" s="26" t="s">
        <v>43</v>
      </c>
      <c r="N91" s="26">
        <v>1</v>
      </c>
      <c r="O91" s="26" t="s">
        <v>43</v>
      </c>
      <c r="P91" s="26" t="s">
        <v>43</v>
      </c>
      <c r="Q91" s="26">
        <v>1</v>
      </c>
      <c r="R91" s="26" t="s">
        <v>43</v>
      </c>
      <c r="S91" s="26" t="s">
        <v>43</v>
      </c>
      <c r="T91" s="26">
        <v>1</v>
      </c>
      <c r="U91" s="26" t="s">
        <v>43</v>
      </c>
      <c r="V91" s="26">
        <v>1</v>
      </c>
      <c r="W91" s="26" t="s">
        <v>43</v>
      </c>
    </row>
    <row r="92" spans="1:23" ht="15.5" thickBot="1" x14ac:dyDescent="0.45">
      <c r="A92" s="33" t="s">
        <v>301</v>
      </c>
      <c r="B92" s="33" t="s">
        <v>24</v>
      </c>
      <c r="C92" s="33" t="s">
        <v>109</v>
      </c>
      <c r="D92" s="33" t="s">
        <v>103</v>
      </c>
      <c r="E92" s="48" t="s">
        <v>1087</v>
      </c>
      <c r="F92" s="33" t="s">
        <v>361</v>
      </c>
      <c r="G92" s="33" t="s">
        <v>362</v>
      </c>
      <c r="H92" s="38">
        <v>7.0000000000000007E-2</v>
      </c>
      <c r="I92" s="33" t="s">
        <v>351</v>
      </c>
      <c r="J92" s="22">
        <f t="shared" si="4"/>
        <v>24</v>
      </c>
      <c r="K92" s="33" t="s">
        <v>108</v>
      </c>
      <c r="L92" s="36">
        <v>2</v>
      </c>
      <c r="M92" s="36">
        <v>2</v>
      </c>
      <c r="N92" s="36">
        <v>2</v>
      </c>
      <c r="O92" s="36">
        <v>2</v>
      </c>
      <c r="P92" s="36">
        <v>2</v>
      </c>
      <c r="Q92" s="36">
        <v>2</v>
      </c>
      <c r="R92" s="36">
        <v>2</v>
      </c>
      <c r="S92" s="36">
        <v>2</v>
      </c>
      <c r="T92" s="36">
        <v>2</v>
      </c>
      <c r="U92" s="36">
        <v>2</v>
      </c>
      <c r="V92" s="36">
        <v>2</v>
      </c>
      <c r="W92" s="36">
        <v>2</v>
      </c>
    </row>
    <row r="93" spans="1:23" ht="15.5" thickTop="1" x14ac:dyDescent="0.4">
      <c r="A93" s="28" t="s">
        <v>363</v>
      </c>
      <c r="B93" s="28" t="s">
        <v>24</v>
      </c>
      <c r="C93" s="28" t="s">
        <v>25</v>
      </c>
      <c r="D93" s="28" t="s">
        <v>364</v>
      </c>
      <c r="E93" s="37" t="s">
        <v>365</v>
      </c>
      <c r="F93" s="28" t="s">
        <v>366</v>
      </c>
      <c r="G93" s="28" t="s">
        <v>367</v>
      </c>
      <c r="H93" s="30">
        <v>0.33</v>
      </c>
      <c r="I93" s="28" t="s">
        <v>368</v>
      </c>
      <c r="J93" s="31">
        <f t="shared" si="3"/>
        <v>12</v>
      </c>
      <c r="K93" s="28" t="s">
        <v>369</v>
      </c>
      <c r="L93" s="32">
        <v>1</v>
      </c>
      <c r="M93" s="32">
        <v>1</v>
      </c>
      <c r="N93" s="32">
        <v>1</v>
      </c>
      <c r="O93" s="32">
        <v>1</v>
      </c>
      <c r="P93" s="32">
        <v>1</v>
      </c>
      <c r="Q93" s="32">
        <v>1</v>
      </c>
      <c r="R93" s="32">
        <v>1</v>
      </c>
      <c r="S93" s="32">
        <v>1</v>
      </c>
      <c r="T93" s="32">
        <v>1</v>
      </c>
      <c r="U93" s="32">
        <v>1</v>
      </c>
      <c r="V93" s="32">
        <v>1</v>
      </c>
      <c r="W93" s="32">
        <v>1</v>
      </c>
    </row>
    <row r="94" spans="1:23" x14ac:dyDescent="0.4">
      <c r="A94" s="20" t="s">
        <v>363</v>
      </c>
      <c r="B94" s="20" t="s">
        <v>24</v>
      </c>
      <c r="C94" s="20" t="s">
        <v>25</v>
      </c>
      <c r="D94" s="20" t="s">
        <v>364</v>
      </c>
      <c r="E94" s="21" t="s">
        <v>370</v>
      </c>
      <c r="F94" s="20" t="s">
        <v>371</v>
      </c>
      <c r="G94" s="20" t="s">
        <v>372</v>
      </c>
      <c r="H94" s="24">
        <v>0.33</v>
      </c>
      <c r="I94" s="20" t="s">
        <v>373</v>
      </c>
      <c r="J94" s="22">
        <f t="shared" si="3"/>
        <v>12</v>
      </c>
      <c r="K94" s="20" t="s">
        <v>374</v>
      </c>
      <c r="L94" s="26">
        <v>1</v>
      </c>
      <c r="M94" s="26">
        <v>1</v>
      </c>
      <c r="N94" s="26">
        <v>1</v>
      </c>
      <c r="O94" s="26">
        <v>1</v>
      </c>
      <c r="P94" s="26">
        <v>1</v>
      </c>
      <c r="Q94" s="26">
        <v>1</v>
      </c>
      <c r="R94" s="26">
        <v>1</v>
      </c>
      <c r="S94" s="26">
        <v>1</v>
      </c>
      <c r="T94" s="26">
        <v>1</v>
      </c>
      <c r="U94" s="26">
        <v>1</v>
      </c>
      <c r="V94" s="26">
        <v>1</v>
      </c>
      <c r="W94" s="26">
        <v>1</v>
      </c>
    </row>
    <row r="95" spans="1:23" x14ac:dyDescent="0.4">
      <c r="A95" s="20" t="s">
        <v>363</v>
      </c>
      <c r="B95" s="20" t="s">
        <v>24</v>
      </c>
      <c r="C95" s="20" t="s">
        <v>25</v>
      </c>
      <c r="D95" s="20" t="s">
        <v>364</v>
      </c>
      <c r="E95" s="21" t="s">
        <v>375</v>
      </c>
      <c r="F95" s="20" t="s">
        <v>376</v>
      </c>
      <c r="G95" s="20" t="s">
        <v>377</v>
      </c>
      <c r="H95" s="24">
        <v>0.34</v>
      </c>
      <c r="I95" s="20" t="s">
        <v>378</v>
      </c>
      <c r="J95" s="22">
        <f t="shared" si="3"/>
        <v>11</v>
      </c>
      <c r="K95" s="20" t="s">
        <v>379</v>
      </c>
      <c r="L95" s="26" t="s">
        <v>43</v>
      </c>
      <c r="M95" s="26">
        <v>1</v>
      </c>
      <c r="N95" s="26">
        <v>1</v>
      </c>
      <c r="O95" s="26">
        <v>1</v>
      </c>
      <c r="P95" s="26">
        <v>1</v>
      </c>
      <c r="Q95" s="26">
        <v>1</v>
      </c>
      <c r="R95" s="26">
        <v>1</v>
      </c>
      <c r="S95" s="26">
        <v>1</v>
      </c>
      <c r="T95" s="26">
        <v>1</v>
      </c>
      <c r="U95" s="26">
        <v>1</v>
      </c>
      <c r="V95" s="26">
        <v>1</v>
      </c>
      <c r="W95" s="26">
        <v>1</v>
      </c>
    </row>
    <row r="96" spans="1:23" x14ac:dyDescent="0.4">
      <c r="A96" s="20" t="s">
        <v>363</v>
      </c>
      <c r="B96" s="20" t="s">
        <v>24</v>
      </c>
      <c r="C96" s="20" t="s">
        <v>25</v>
      </c>
      <c r="D96" s="20" t="s">
        <v>380</v>
      </c>
      <c r="E96" s="21" t="s">
        <v>381</v>
      </c>
      <c r="F96" s="20" t="s">
        <v>382</v>
      </c>
      <c r="G96" s="20" t="s">
        <v>383</v>
      </c>
      <c r="H96" s="24">
        <v>0.25</v>
      </c>
      <c r="I96" s="20" t="s">
        <v>384</v>
      </c>
      <c r="J96" s="22">
        <f t="shared" si="3"/>
        <v>12</v>
      </c>
      <c r="K96" s="20" t="s">
        <v>384</v>
      </c>
      <c r="L96" s="26">
        <v>1</v>
      </c>
      <c r="M96" s="26">
        <v>1</v>
      </c>
      <c r="N96" s="26">
        <v>1</v>
      </c>
      <c r="O96" s="26">
        <v>1</v>
      </c>
      <c r="P96" s="26">
        <v>1</v>
      </c>
      <c r="Q96" s="26">
        <v>1</v>
      </c>
      <c r="R96" s="26">
        <v>1</v>
      </c>
      <c r="S96" s="26">
        <v>1</v>
      </c>
      <c r="T96" s="26">
        <v>1</v>
      </c>
      <c r="U96" s="26">
        <v>1</v>
      </c>
      <c r="V96" s="26">
        <v>1</v>
      </c>
      <c r="W96" s="26">
        <v>1</v>
      </c>
    </row>
    <row r="97" spans="1:23" x14ac:dyDescent="0.4">
      <c r="A97" s="20" t="s">
        <v>363</v>
      </c>
      <c r="B97" s="20" t="s">
        <v>24</v>
      </c>
      <c r="C97" s="20" t="s">
        <v>25</v>
      </c>
      <c r="D97" s="20" t="s">
        <v>380</v>
      </c>
      <c r="E97" s="21" t="s">
        <v>385</v>
      </c>
      <c r="F97" s="20" t="s">
        <v>386</v>
      </c>
      <c r="G97" s="20" t="s">
        <v>387</v>
      </c>
      <c r="H97" s="24">
        <v>0.25</v>
      </c>
      <c r="I97" s="20" t="s">
        <v>388</v>
      </c>
      <c r="J97" s="22">
        <f t="shared" si="3"/>
        <v>21</v>
      </c>
      <c r="K97" s="20" t="s">
        <v>389</v>
      </c>
      <c r="L97" s="26">
        <v>3</v>
      </c>
      <c r="M97" s="26">
        <v>1</v>
      </c>
      <c r="N97" s="26">
        <v>2</v>
      </c>
      <c r="O97" s="26">
        <v>1</v>
      </c>
      <c r="P97" s="26">
        <v>3</v>
      </c>
      <c r="Q97" s="26">
        <v>2</v>
      </c>
      <c r="R97" s="26">
        <v>2</v>
      </c>
      <c r="S97" s="26">
        <v>1</v>
      </c>
      <c r="T97" s="26">
        <v>2</v>
      </c>
      <c r="U97" s="26">
        <v>1</v>
      </c>
      <c r="V97" s="26">
        <v>2</v>
      </c>
      <c r="W97" s="26">
        <v>1</v>
      </c>
    </row>
    <row r="98" spans="1:23" x14ac:dyDescent="0.4">
      <c r="A98" s="20" t="s">
        <v>363</v>
      </c>
      <c r="B98" s="20" t="s">
        <v>24</v>
      </c>
      <c r="C98" s="20" t="s">
        <v>25</v>
      </c>
      <c r="D98" s="20" t="s">
        <v>380</v>
      </c>
      <c r="E98" s="21" t="s">
        <v>390</v>
      </c>
      <c r="F98" s="20" t="s">
        <v>391</v>
      </c>
      <c r="G98" s="20" t="s">
        <v>392</v>
      </c>
      <c r="H98" s="24">
        <v>0.25</v>
      </c>
      <c r="I98" s="20" t="s">
        <v>393</v>
      </c>
      <c r="J98" s="22">
        <f t="shared" si="3"/>
        <v>12</v>
      </c>
      <c r="K98" s="20" t="s">
        <v>394</v>
      </c>
      <c r="L98" s="26" t="s">
        <v>43</v>
      </c>
      <c r="M98" s="26">
        <v>1</v>
      </c>
      <c r="N98" s="26" t="s">
        <v>43</v>
      </c>
      <c r="O98" s="26">
        <v>3</v>
      </c>
      <c r="P98" s="26">
        <v>1</v>
      </c>
      <c r="Q98" s="26">
        <v>1</v>
      </c>
      <c r="R98" s="26">
        <v>1</v>
      </c>
      <c r="S98" s="26">
        <v>1</v>
      </c>
      <c r="T98" s="26">
        <v>1</v>
      </c>
      <c r="U98" s="26">
        <v>1</v>
      </c>
      <c r="V98" s="26">
        <v>1</v>
      </c>
      <c r="W98" s="26">
        <v>1</v>
      </c>
    </row>
    <row r="99" spans="1:23" x14ac:dyDescent="0.4">
      <c r="A99" s="20" t="s">
        <v>363</v>
      </c>
      <c r="B99" s="20" t="s">
        <v>24</v>
      </c>
      <c r="C99" s="20" t="s">
        <v>25</v>
      </c>
      <c r="D99" s="20" t="s">
        <v>380</v>
      </c>
      <c r="E99" s="21" t="s">
        <v>395</v>
      </c>
      <c r="F99" s="20" t="s">
        <v>1097</v>
      </c>
      <c r="G99" s="20" t="s">
        <v>396</v>
      </c>
      <c r="H99" s="24">
        <v>0.25</v>
      </c>
      <c r="I99" s="20" t="s">
        <v>393</v>
      </c>
      <c r="J99" s="22">
        <f t="shared" si="3"/>
        <v>4</v>
      </c>
      <c r="K99" s="20" t="s">
        <v>397</v>
      </c>
      <c r="L99" s="26" t="s">
        <v>43</v>
      </c>
      <c r="M99" s="26">
        <v>1</v>
      </c>
      <c r="N99" s="26" t="s">
        <v>43</v>
      </c>
      <c r="O99" s="26">
        <v>1</v>
      </c>
      <c r="P99" s="26" t="s">
        <v>43</v>
      </c>
      <c r="Q99" s="26" t="s">
        <v>43</v>
      </c>
      <c r="R99" s="26">
        <v>1</v>
      </c>
      <c r="S99" s="26" t="s">
        <v>43</v>
      </c>
      <c r="T99" s="26" t="s">
        <v>43</v>
      </c>
      <c r="U99" s="26">
        <v>1</v>
      </c>
      <c r="V99" s="26" t="s">
        <v>43</v>
      </c>
      <c r="W99" s="26" t="s">
        <v>43</v>
      </c>
    </row>
    <row r="100" spans="1:23" x14ac:dyDescent="0.4">
      <c r="A100" s="20" t="s">
        <v>363</v>
      </c>
      <c r="B100" s="20" t="s">
        <v>24</v>
      </c>
      <c r="C100" s="20" t="s">
        <v>25</v>
      </c>
      <c r="D100" s="20" t="s">
        <v>398</v>
      </c>
      <c r="E100" s="21" t="s">
        <v>399</v>
      </c>
      <c r="F100" s="20" t="s">
        <v>400</v>
      </c>
      <c r="G100" s="20" t="s">
        <v>401</v>
      </c>
      <c r="H100" s="24">
        <v>0.33</v>
      </c>
      <c r="I100" s="20" t="s">
        <v>402</v>
      </c>
      <c r="J100" s="22">
        <f t="shared" si="3"/>
        <v>4</v>
      </c>
      <c r="K100" s="20" t="s">
        <v>403</v>
      </c>
      <c r="L100" s="26" t="s">
        <v>43</v>
      </c>
      <c r="M100" s="26" t="s">
        <v>43</v>
      </c>
      <c r="N100" s="26">
        <v>1</v>
      </c>
      <c r="O100" s="26" t="s">
        <v>43</v>
      </c>
      <c r="P100" s="26" t="s">
        <v>43</v>
      </c>
      <c r="Q100" s="26">
        <v>1</v>
      </c>
      <c r="R100" s="26" t="s">
        <v>43</v>
      </c>
      <c r="S100" s="26" t="s">
        <v>43</v>
      </c>
      <c r="T100" s="26">
        <v>1</v>
      </c>
      <c r="U100" s="26" t="s">
        <v>43</v>
      </c>
      <c r="V100" s="26" t="s">
        <v>43</v>
      </c>
      <c r="W100" s="26">
        <v>1</v>
      </c>
    </row>
    <row r="101" spans="1:23" x14ac:dyDescent="0.4">
      <c r="A101" s="20" t="s">
        <v>363</v>
      </c>
      <c r="B101" s="20" t="s">
        <v>24</v>
      </c>
      <c r="C101" s="20" t="s">
        <v>25</v>
      </c>
      <c r="D101" s="20" t="s">
        <v>398</v>
      </c>
      <c r="E101" s="21" t="s">
        <v>404</v>
      </c>
      <c r="F101" s="20" t="s">
        <v>405</v>
      </c>
      <c r="G101" s="20" t="s">
        <v>406</v>
      </c>
      <c r="H101" s="24">
        <v>0.33</v>
      </c>
      <c r="I101" s="20" t="s">
        <v>407</v>
      </c>
      <c r="J101" s="22">
        <f t="shared" si="3"/>
        <v>12</v>
      </c>
      <c r="K101" s="20" t="s">
        <v>408</v>
      </c>
      <c r="L101" s="26">
        <v>1</v>
      </c>
      <c r="M101" s="26">
        <v>1</v>
      </c>
      <c r="N101" s="26">
        <v>1</v>
      </c>
      <c r="O101" s="26">
        <v>1</v>
      </c>
      <c r="P101" s="26">
        <v>1</v>
      </c>
      <c r="Q101" s="26">
        <v>1</v>
      </c>
      <c r="R101" s="26">
        <v>1</v>
      </c>
      <c r="S101" s="26">
        <v>1</v>
      </c>
      <c r="T101" s="26">
        <v>1</v>
      </c>
      <c r="U101" s="26">
        <v>1</v>
      </c>
      <c r="V101" s="26">
        <v>1</v>
      </c>
      <c r="W101" s="26">
        <v>1</v>
      </c>
    </row>
    <row r="102" spans="1:23" x14ac:dyDescent="0.4">
      <c r="A102" s="20" t="s">
        <v>363</v>
      </c>
      <c r="B102" s="20" t="s">
        <v>24</v>
      </c>
      <c r="C102" s="20" t="s">
        <v>25</v>
      </c>
      <c r="D102" s="20" t="s">
        <v>409</v>
      </c>
      <c r="E102" s="21" t="s">
        <v>410</v>
      </c>
      <c r="F102" s="20" t="s">
        <v>411</v>
      </c>
      <c r="G102" s="20" t="s">
        <v>412</v>
      </c>
      <c r="H102" s="24">
        <v>1</v>
      </c>
      <c r="I102" s="20" t="s">
        <v>413</v>
      </c>
      <c r="J102" s="22">
        <f t="shared" si="3"/>
        <v>2</v>
      </c>
      <c r="K102" s="20" t="s">
        <v>413</v>
      </c>
      <c r="L102" s="26" t="s">
        <v>43</v>
      </c>
      <c r="M102" s="26" t="s">
        <v>43</v>
      </c>
      <c r="N102" s="26" t="s">
        <v>43</v>
      </c>
      <c r="O102" s="26">
        <v>1</v>
      </c>
      <c r="P102" s="26" t="s">
        <v>43</v>
      </c>
      <c r="Q102" s="26" t="s">
        <v>43</v>
      </c>
      <c r="R102" s="26" t="s">
        <v>43</v>
      </c>
      <c r="S102" s="26" t="s">
        <v>43</v>
      </c>
      <c r="T102" s="26" t="s">
        <v>43</v>
      </c>
      <c r="U102" s="26" t="s">
        <v>43</v>
      </c>
      <c r="V102" s="26">
        <v>1</v>
      </c>
      <c r="W102" s="26" t="s">
        <v>43</v>
      </c>
    </row>
    <row r="103" spans="1:23" x14ac:dyDescent="0.4">
      <c r="A103" s="20" t="s">
        <v>363</v>
      </c>
      <c r="B103" s="20" t="s">
        <v>24</v>
      </c>
      <c r="C103" s="20" t="s">
        <v>25</v>
      </c>
      <c r="D103" s="20" t="s">
        <v>398</v>
      </c>
      <c r="E103" s="21" t="s">
        <v>414</v>
      </c>
      <c r="F103" s="20" t="s">
        <v>415</v>
      </c>
      <c r="G103" s="20" t="s">
        <v>416</v>
      </c>
      <c r="H103" s="24">
        <v>0.34</v>
      </c>
      <c r="I103" s="20" t="s">
        <v>417</v>
      </c>
      <c r="J103" s="22">
        <f t="shared" si="3"/>
        <v>3</v>
      </c>
      <c r="K103" s="20" t="s">
        <v>403</v>
      </c>
      <c r="L103" s="26" t="s">
        <v>43</v>
      </c>
      <c r="M103" s="26" t="s">
        <v>43</v>
      </c>
      <c r="N103" s="26" t="s">
        <v>43</v>
      </c>
      <c r="O103" s="26" t="s">
        <v>43</v>
      </c>
      <c r="P103" s="26">
        <v>1</v>
      </c>
      <c r="Q103" s="26" t="s">
        <v>43</v>
      </c>
      <c r="R103" s="26" t="s">
        <v>43</v>
      </c>
      <c r="S103" s="26">
        <v>1</v>
      </c>
      <c r="T103" s="26" t="s">
        <v>43</v>
      </c>
      <c r="U103" s="26" t="s">
        <v>43</v>
      </c>
      <c r="V103" s="26">
        <v>1</v>
      </c>
      <c r="W103" s="26" t="s">
        <v>43</v>
      </c>
    </row>
    <row r="104" spans="1:23" x14ac:dyDescent="0.4">
      <c r="A104" s="20" t="s">
        <v>363</v>
      </c>
      <c r="B104" s="20" t="s">
        <v>24</v>
      </c>
      <c r="C104" s="20" t="s">
        <v>109</v>
      </c>
      <c r="D104" s="20" t="s">
        <v>110</v>
      </c>
      <c r="E104" s="21" t="s">
        <v>1125</v>
      </c>
      <c r="F104" s="20" t="s">
        <v>112</v>
      </c>
      <c r="G104" s="20" t="s">
        <v>469</v>
      </c>
      <c r="H104" s="24">
        <v>7.0000000000000007E-2</v>
      </c>
      <c r="I104" s="20" t="s">
        <v>470</v>
      </c>
      <c r="J104" s="22">
        <f t="shared" ref="J104" si="5">SUM(L104:W104)</f>
        <v>2</v>
      </c>
      <c r="K104" s="20" t="s">
        <v>125</v>
      </c>
      <c r="L104" s="26" t="s">
        <v>43</v>
      </c>
      <c r="M104" s="26" t="s">
        <v>43</v>
      </c>
      <c r="N104" s="26" t="s">
        <v>43</v>
      </c>
      <c r="O104" s="26" t="s">
        <v>43</v>
      </c>
      <c r="P104" s="26" t="s">
        <v>43</v>
      </c>
      <c r="Q104" s="26">
        <v>1</v>
      </c>
      <c r="R104" s="26" t="s">
        <v>43</v>
      </c>
      <c r="S104" s="26" t="s">
        <v>43</v>
      </c>
      <c r="T104" s="26" t="s">
        <v>43</v>
      </c>
      <c r="U104" s="26" t="s">
        <v>43</v>
      </c>
      <c r="V104" s="26" t="s">
        <v>43</v>
      </c>
      <c r="W104" s="26">
        <v>1</v>
      </c>
    </row>
    <row r="105" spans="1:23" ht="15.5" thickBot="1" x14ac:dyDescent="0.45">
      <c r="A105" s="33" t="s">
        <v>363</v>
      </c>
      <c r="B105" s="20" t="s">
        <v>24</v>
      </c>
      <c r="C105" s="33" t="s">
        <v>109</v>
      </c>
      <c r="D105" s="33" t="s">
        <v>103</v>
      </c>
      <c r="E105" s="34" t="s">
        <v>1126</v>
      </c>
      <c r="F105" s="33" t="s">
        <v>1088</v>
      </c>
      <c r="G105" s="33" t="s">
        <v>106</v>
      </c>
      <c r="H105" s="38">
        <v>7.0000000000000007E-2</v>
      </c>
      <c r="I105" s="33" t="s">
        <v>423</v>
      </c>
      <c r="J105" s="35">
        <f t="shared" si="3"/>
        <v>24</v>
      </c>
      <c r="K105" s="33" t="s">
        <v>121</v>
      </c>
      <c r="L105" s="36">
        <v>2</v>
      </c>
      <c r="M105" s="36">
        <v>2</v>
      </c>
      <c r="N105" s="36">
        <v>2</v>
      </c>
      <c r="O105" s="36">
        <v>2</v>
      </c>
      <c r="P105" s="36">
        <v>2</v>
      </c>
      <c r="Q105" s="36">
        <v>2</v>
      </c>
      <c r="R105" s="36">
        <v>2</v>
      </c>
      <c r="S105" s="36">
        <v>2</v>
      </c>
      <c r="T105" s="36">
        <v>2</v>
      </c>
      <c r="U105" s="36">
        <v>2</v>
      </c>
      <c r="V105" s="36">
        <v>2</v>
      </c>
      <c r="W105" s="36">
        <v>2</v>
      </c>
    </row>
    <row r="106" spans="1:23" ht="15.5" thickTop="1" x14ac:dyDescent="0.4">
      <c r="A106" s="28" t="s">
        <v>418</v>
      </c>
      <c r="B106" s="28" t="s">
        <v>24</v>
      </c>
      <c r="C106" s="28" t="s">
        <v>109</v>
      </c>
      <c r="D106" s="28" t="s">
        <v>920</v>
      </c>
      <c r="E106" s="37" t="s">
        <v>1099</v>
      </c>
      <c r="F106" s="50" t="s">
        <v>1100</v>
      </c>
      <c r="G106" s="28" t="s">
        <v>1101</v>
      </c>
      <c r="H106" s="30">
        <v>0.5</v>
      </c>
      <c r="I106" s="28" t="s">
        <v>1102</v>
      </c>
      <c r="J106" s="31">
        <v>1</v>
      </c>
      <c r="K106" s="28" t="s">
        <v>125</v>
      </c>
      <c r="L106" s="32" t="s">
        <v>43</v>
      </c>
      <c r="M106" s="32" t="s">
        <v>43</v>
      </c>
      <c r="N106" s="32" t="s">
        <v>43</v>
      </c>
      <c r="O106" s="32">
        <v>1</v>
      </c>
      <c r="P106" s="32" t="s">
        <v>43</v>
      </c>
      <c r="Q106" s="32" t="s">
        <v>43</v>
      </c>
      <c r="R106" s="32" t="s">
        <v>43</v>
      </c>
      <c r="S106" s="32" t="s">
        <v>43</v>
      </c>
      <c r="T106" s="32" t="s">
        <v>43</v>
      </c>
      <c r="U106" s="32" t="s">
        <v>43</v>
      </c>
      <c r="V106" s="32" t="s">
        <v>43</v>
      </c>
      <c r="W106" s="32" t="s">
        <v>43</v>
      </c>
    </row>
    <row r="107" spans="1:23" x14ac:dyDescent="0.4">
      <c r="A107" s="28" t="s">
        <v>418</v>
      </c>
      <c r="B107" s="28" t="s">
        <v>24</v>
      </c>
      <c r="C107" s="28" t="s">
        <v>440</v>
      </c>
      <c r="D107" s="28" t="s">
        <v>920</v>
      </c>
      <c r="E107" s="37" t="s">
        <v>1103</v>
      </c>
      <c r="F107" s="50" t="s">
        <v>1104</v>
      </c>
      <c r="G107" s="28" t="s">
        <v>1105</v>
      </c>
      <c r="H107" s="30">
        <v>0.3</v>
      </c>
      <c r="I107" s="28" t="s">
        <v>1122</v>
      </c>
      <c r="J107" s="31">
        <v>4</v>
      </c>
      <c r="K107" s="28" t="s">
        <v>125</v>
      </c>
      <c r="L107" s="32">
        <v>1</v>
      </c>
      <c r="M107" s="32" t="s">
        <v>43</v>
      </c>
      <c r="N107" s="32">
        <v>1</v>
      </c>
      <c r="O107" s="32">
        <v>1</v>
      </c>
      <c r="P107" s="32">
        <v>1</v>
      </c>
      <c r="Q107" s="32" t="s">
        <v>43</v>
      </c>
      <c r="R107" s="32" t="s">
        <v>43</v>
      </c>
      <c r="S107" s="32" t="s">
        <v>43</v>
      </c>
      <c r="T107" s="32" t="s">
        <v>43</v>
      </c>
      <c r="U107" s="32" t="s">
        <v>43</v>
      </c>
      <c r="V107" s="32" t="s">
        <v>43</v>
      </c>
      <c r="W107" s="32" t="s">
        <v>43</v>
      </c>
    </row>
    <row r="108" spans="1:23" x14ac:dyDescent="0.4">
      <c r="A108" s="28" t="s">
        <v>418</v>
      </c>
      <c r="B108" s="28" t="s">
        <v>24</v>
      </c>
      <c r="C108" s="28" t="s">
        <v>440</v>
      </c>
      <c r="D108" s="28" t="s">
        <v>920</v>
      </c>
      <c r="E108" s="37" t="s">
        <v>1106</v>
      </c>
      <c r="F108" s="50" t="s">
        <v>1107</v>
      </c>
      <c r="G108" s="28" t="s">
        <v>1108</v>
      </c>
      <c r="H108" s="30">
        <v>0.7</v>
      </c>
      <c r="I108" s="28" t="s">
        <v>1109</v>
      </c>
      <c r="J108" s="31">
        <v>1</v>
      </c>
      <c r="K108" s="28" t="s">
        <v>125</v>
      </c>
      <c r="L108" s="32" t="s">
        <v>43</v>
      </c>
      <c r="M108" s="32" t="s">
        <v>43</v>
      </c>
      <c r="N108" s="32" t="s">
        <v>43</v>
      </c>
      <c r="O108" s="32" t="s">
        <v>43</v>
      </c>
      <c r="P108" s="32" t="s">
        <v>43</v>
      </c>
      <c r="Q108" s="32" t="s">
        <v>43</v>
      </c>
      <c r="R108" s="32" t="s">
        <v>43</v>
      </c>
      <c r="S108" s="32" t="s">
        <v>43</v>
      </c>
      <c r="T108" s="32" t="s">
        <v>43</v>
      </c>
      <c r="U108" s="32" t="s">
        <v>43</v>
      </c>
      <c r="V108" s="32" t="s">
        <v>43</v>
      </c>
      <c r="W108" s="32">
        <v>1</v>
      </c>
    </row>
    <row r="109" spans="1:23" x14ac:dyDescent="0.4">
      <c r="A109" s="28" t="s">
        <v>418</v>
      </c>
      <c r="B109" s="28" t="s">
        <v>24</v>
      </c>
      <c r="C109" s="28" t="s">
        <v>109</v>
      </c>
      <c r="D109" s="28" t="s">
        <v>920</v>
      </c>
      <c r="E109" s="37" t="s">
        <v>1110</v>
      </c>
      <c r="F109" s="50" t="s">
        <v>1111</v>
      </c>
      <c r="G109" s="28" t="s">
        <v>1112</v>
      </c>
      <c r="H109" s="30">
        <v>0.5</v>
      </c>
      <c r="I109" s="28" t="s">
        <v>423</v>
      </c>
      <c r="J109" s="31">
        <v>3</v>
      </c>
      <c r="K109" s="28" t="s">
        <v>121</v>
      </c>
      <c r="L109" s="32" t="s">
        <v>43</v>
      </c>
      <c r="M109" s="32" t="s">
        <v>43</v>
      </c>
      <c r="N109" s="32" t="s">
        <v>43</v>
      </c>
      <c r="O109" s="32" t="s">
        <v>43</v>
      </c>
      <c r="P109" s="32">
        <v>1</v>
      </c>
      <c r="Q109" s="32" t="s">
        <v>43</v>
      </c>
      <c r="R109" s="32" t="s">
        <v>43</v>
      </c>
      <c r="S109" s="32">
        <v>1</v>
      </c>
      <c r="T109" s="32" t="s">
        <v>43</v>
      </c>
      <c r="U109" s="32" t="s">
        <v>43</v>
      </c>
      <c r="V109" s="32" t="s">
        <v>43</v>
      </c>
      <c r="W109" s="32">
        <v>1</v>
      </c>
    </row>
    <row r="110" spans="1:23" x14ac:dyDescent="0.4">
      <c r="A110" s="28" t="s">
        <v>418</v>
      </c>
      <c r="B110" s="28" t="s">
        <v>24</v>
      </c>
      <c r="C110" s="28" t="s">
        <v>428</v>
      </c>
      <c r="D110" s="28" t="s">
        <v>918</v>
      </c>
      <c r="E110" s="37" t="s">
        <v>1113</v>
      </c>
      <c r="F110" s="50" t="s">
        <v>1114</v>
      </c>
      <c r="G110" s="28" t="s">
        <v>1115</v>
      </c>
      <c r="H110" s="30">
        <v>0.1</v>
      </c>
      <c r="I110" s="28" t="s">
        <v>423</v>
      </c>
      <c r="J110" s="31">
        <v>2</v>
      </c>
      <c r="K110" s="28" t="s">
        <v>358</v>
      </c>
      <c r="L110" s="32" t="s">
        <v>43</v>
      </c>
      <c r="M110" s="32" t="s">
        <v>43</v>
      </c>
      <c r="N110" s="32" t="s">
        <v>43</v>
      </c>
      <c r="O110" s="32" t="s">
        <v>43</v>
      </c>
      <c r="P110" s="32" t="s">
        <v>43</v>
      </c>
      <c r="Q110" s="32" t="s">
        <v>43</v>
      </c>
      <c r="R110" s="32" t="s">
        <v>43</v>
      </c>
      <c r="S110" s="32">
        <v>1</v>
      </c>
      <c r="T110" s="32" t="s">
        <v>43</v>
      </c>
      <c r="U110" s="32">
        <v>1</v>
      </c>
      <c r="V110" s="32" t="s">
        <v>43</v>
      </c>
      <c r="W110" s="32" t="s">
        <v>43</v>
      </c>
    </row>
    <row r="111" spans="1:23" x14ac:dyDescent="0.4">
      <c r="A111" s="28" t="s">
        <v>418</v>
      </c>
      <c r="B111" s="28" t="s">
        <v>24</v>
      </c>
      <c r="C111" s="28" t="s">
        <v>428</v>
      </c>
      <c r="D111" s="28" t="s">
        <v>918</v>
      </c>
      <c r="E111" s="37" t="s">
        <v>1116</v>
      </c>
      <c r="F111" s="50" t="s">
        <v>1117</v>
      </c>
      <c r="G111" s="28" t="s">
        <v>1117</v>
      </c>
      <c r="H111" s="30">
        <v>0.9</v>
      </c>
      <c r="I111" s="28" t="s">
        <v>1118</v>
      </c>
      <c r="J111" s="31">
        <v>1</v>
      </c>
      <c r="K111" s="28" t="s">
        <v>125</v>
      </c>
      <c r="L111" s="32" t="s">
        <v>43</v>
      </c>
      <c r="M111" s="32" t="s">
        <v>43</v>
      </c>
      <c r="N111" s="32" t="s">
        <v>43</v>
      </c>
      <c r="O111" s="32" t="s">
        <v>43</v>
      </c>
      <c r="P111" s="32" t="s">
        <v>43</v>
      </c>
      <c r="Q111" s="32" t="s">
        <v>43</v>
      </c>
      <c r="R111" s="32" t="s">
        <v>43</v>
      </c>
      <c r="S111" s="32" t="s">
        <v>43</v>
      </c>
      <c r="T111" s="32" t="s">
        <v>43</v>
      </c>
      <c r="U111" s="32" t="s">
        <v>43</v>
      </c>
      <c r="V111" s="32">
        <v>1</v>
      </c>
      <c r="W111" s="32" t="s">
        <v>43</v>
      </c>
    </row>
    <row r="112" spans="1:23" x14ac:dyDescent="0.4">
      <c r="A112" s="28" t="s">
        <v>418</v>
      </c>
      <c r="B112" s="28" t="s">
        <v>24</v>
      </c>
      <c r="C112" s="28" t="s">
        <v>109</v>
      </c>
      <c r="D112" s="28" t="s">
        <v>419</v>
      </c>
      <c r="E112" s="37" t="s">
        <v>420</v>
      </c>
      <c r="F112" s="28" t="s">
        <v>421</v>
      </c>
      <c r="G112" s="28" t="s">
        <v>422</v>
      </c>
      <c r="H112" s="30">
        <v>0.3</v>
      </c>
      <c r="I112" s="28" t="s">
        <v>423</v>
      </c>
      <c r="J112" s="31">
        <f t="shared" si="3"/>
        <v>4</v>
      </c>
      <c r="K112" s="28" t="s">
        <v>121</v>
      </c>
      <c r="L112" s="32" t="s">
        <v>43</v>
      </c>
      <c r="M112" s="32">
        <v>1</v>
      </c>
      <c r="N112" s="32" t="s">
        <v>43</v>
      </c>
      <c r="O112" s="32" t="s">
        <v>43</v>
      </c>
      <c r="P112" s="32">
        <v>1</v>
      </c>
      <c r="Q112" s="32" t="s">
        <v>43</v>
      </c>
      <c r="R112" s="32" t="s">
        <v>43</v>
      </c>
      <c r="S112" s="32">
        <v>1</v>
      </c>
      <c r="T112" s="32" t="s">
        <v>43</v>
      </c>
      <c r="U112" s="32" t="s">
        <v>43</v>
      </c>
      <c r="V112" s="32">
        <v>1</v>
      </c>
      <c r="W112" s="32" t="s">
        <v>43</v>
      </c>
    </row>
    <row r="113" spans="1:23" x14ac:dyDescent="0.4">
      <c r="A113" s="20" t="s">
        <v>418</v>
      </c>
      <c r="B113" s="20" t="s">
        <v>24</v>
      </c>
      <c r="C113" s="20" t="s">
        <v>109</v>
      </c>
      <c r="D113" s="20" t="s">
        <v>419</v>
      </c>
      <c r="E113" s="21" t="s">
        <v>424</v>
      </c>
      <c r="F113" s="20" t="s">
        <v>425</v>
      </c>
      <c r="G113" s="20" t="s">
        <v>426</v>
      </c>
      <c r="H113" s="24">
        <v>0.7</v>
      </c>
      <c r="I113" s="20" t="s">
        <v>427</v>
      </c>
      <c r="J113" s="22">
        <f t="shared" si="3"/>
        <v>1</v>
      </c>
      <c r="K113" s="20" t="s">
        <v>125</v>
      </c>
      <c r="L113" s="26" t="s">
        <v>43</v>
      </c>
      <c r="M113" s="26" t="s">
        <v>43</v>
      </c>
      <c r="N113" s="26" t="s">
        <v>43</v>
      </c>
      <c r="O113" s="26" t="s">
        <v>43</v>
      </c>
      <c r="P113" s="26" t="s">
        <v>43</v>
      </c>
      <c r="Q113" s="26" t="s">
        <v>43</v>
      </c>
      <c r="R113" s="26" t="s">
        <v>43</v>
      </c>
      <c r="S113" s="26" t="s">
        <v>43</v>
      </c>
      <c r="T113" s="26" t="s">
        <v>43</v>
      </c>
      <c r="U113" s="26" t="s">
        <v>43</v>
      </c>
      <c r="V113" s="26" t="s">
        <v>43</v>
      </c>
      <c r="W113" s="26">
        <v>1</v>
      </c>
    </row>
    <row r="114" spans="1:23" x14ac:dyDescent="0.4">
      <c r="A114" s="20" t="s">
        <v>418</v>
      </c>
      <c r="B114" s="20" t="s">
        <v>24</v>
      </c>
      <c r="C114" s="20" t="s">
        <v>428</v>
      </c>
      <c r="D114" s="20" t="s">
        <v>429</v>
      </c>
      <c r="E114" s="21" t="s">
        <v>430</v>
      </c>
      <c r="F114" s="20" t="s">
        <v>431</v>
      </c>
      <c r="G114" s="20" t="s">
        <v>432</v>
      </c>
      <c r="H114" s="24">
        <v>1</v>
      </c>
      <c r="I114" s="20" t="s">
        <v>433</v>
      </c>
      <c r="J114" s="22">
        <f t="shared" si="3"/>
        <v>1</v>
      </c>
      <c r="K114" s="20" t="s">
        <v>434</v>
      </c>
      <c r="L114" s="26" t="s">
        <v>43</v>
      </c>
      <c r="M114" s="26" t="s">
        <v>43</v>
      </c>
      <c r="N114" s="26">
        <v>1</v>
      </c>
      <c r="O114" s="26" t="s">
        <v>43</v>
      </c>
      <c r="P114" s="26" t="s">
        <v>43</v>
      </c>
      <c r="Q114" s="26" t="s">
        <v>43</v>
      </c>
      <c r="R114" s="26" t="s">
        <v>43</v>
      </c>
      <c r="S114" s="26" t="s">
        <v>43</v>
      </c>
      <c r="T114" s="26" t="s">
        <v>43</v>
      </c>
      <c r="U114" s="26" t="s">
        <v>43</v>
      </c>
      <c r="V114" s="26" t="s">
        <v>43</v>
      </c>
      <c r="W114" s="26" t="s">
        <v>43</v>
      </c>
    </row>
    <row r="115" spans="1:23" x14ac:dyDescent="0.4">
      <c r="A115" s="20" t="s">
        <v>418</v>
      </c>
      <c r="B115" s="20" t="s">
        <v>24</v>
      </c>
      <c r="C115" s="20" t="s">
        <v>428</v>
      </c>
      <c r="D115" s="20" t="s">
        <v>435</v>
      </c>
      <c r="E115" s="21" t="s">
        <v>436</v>
      </c>
      <c r="F115" s="20" t="s">
        <v>437</v>
      </c>
      <c r="G115" s="20" t="s">
        <v>438</v>
      </c>
      <c r="H115" s="24">
        <v>1</v>
      </c>
      <c r="I115" s="20" t="s">
        <v>439</v>
      </c>
      <c r="J115" s="22">
        <f t="shared" si="3"/>
        <v>3</v>
      </c>
      <c r="K115" s="20" t="s">
        <v>125</v>
      </c>
      <c r="L115" s="26" t="s">
        <v>43</v>
      </c>
      <c r="M115" s="26" t="s">
        <v>43</v>
      </c>
      <c r="N115" s="26" t="s">
        <v>43</v>
      </c>
      <c r="O115" s="26" t="s">
        <v>43</v>
      </c>
      <c r="P115" s="26" t="s">
        <v>43</v>
      </c>
      <c r="Q115" s="26" t="s">
        <v>43</v>
      </c>
      <c r="R115" s="26" t="s">
        <v>43</v>
      </c>
      <c r="S115" s="26" t="s">
        <v>43</v>
      </c>
      <c r="T115" s="26">
        <v>1</v>
      </c>
      <c r="U115" s="26">
        <v>1</v>
      </c>
      <c r="V115" s="26" t="s">
        <v>43</v>
      </c>
      <c r="W115" s="26">
        <v>1</v>
      </c>
    </row>
    <row r="116" spans="1:23" x14ac:dyDescent="0.4">
      <c r="A116" s="20" t="s">
        <v>418</v>
      </c>
      <c r="B116" s="20" t="s">
        <v>24</v>
      </c>
      <c r="C116" s="20" t="s">
        <v>440</v>
      </c>
      <c r="D116" s="20" t="s">
        <v>441</v>
      </c>
      <c r="E116" s="21" t="s">
        <v>442</v>
      </c>
      <c r="F116" s="20" t="s">
        <v>443</v>
      </c>
      <c r="G116" s="20" t="s">
        <v>444</v>
      </c>
      <c r="H116" s="24">
        <v>1</v>
      </c>
      <c r="I116" s="20" t="s">
        <v>445</v>
      </c>
      <c r="J116" s="22">
        <f t="shared" si="3"/>
        <v>1</v>
      </c>
      <c r="K116" s="20" t="s">
        <v>125</v>
      </c>
      <c r="L116" s="26" t="s">
        <v>43</v>
      </c>
      <c r="M116" s="26" t="s">
        <v>43</v>
      </c>
      <c r="N116" s="26" t="s">
        <v>43</v>
      </c>
      <c r="O116" s="26" t="s">
        <v>43</v>
      </c>
      <c r="P116" s="26" t="s">
        <v>43</v>
      </c>
      <c r="Q116" s="26" t="s">
        <v>43</v>
      </c>
      <c r="R116" s="26" t="s">
        <v>43</v>
      </c>
      <c r="S116" s="26" t="s">
        <v>43</v>
      </c>
      <c r="T116" s="26" t="s">
        <v>43</v>
      </c>
      <c r="U116" s="26" t="s">
        <v>43</v>
      </c>
      <c r="V116" s="26">
        <v>1</v>
      </c>
      <c r="W116" s="26" t="s">
        <v>43</v>
      </c>
    </row>
    <row r="117" spans="1:23" x14ac:dyDescent="0.4">
      <c r="A117" s="20" t="s">
        <v>418</v>
      </c>
      <c r="B117" s="20" t="s">
        <v>24</v>
      </c>
      <c r="C117" s="20" t="s">
        <v>428</v>
      </c>
      <c r="D117" s="20" t="s">
        <v>446</v>
      </c>
      <c r="E117" s="21" t="s">
        <v>447</v>
      </c>
      <c r="F117" s="20" t="s">
        <v>448</v>
      </c>
      <c r="G117" s="20" t="s">
        <v>449</v>
      </c>
      <c r="H117" s="24">
        <v>0.25</v>
      </c>
      <c r="I117" s="20" t="s">
        <v>450</v>
      </c>
      <c r="J117" s="22">
        <f t="shared" si="3"/>
        <v>1</v>
      </c>
      <c r="K117" s="20" t="s">
        <v>125</v>
      </c>
      <c r="L117" s="26" t="s">
        <v>43</v>
      </c>
      <c r="M117" s="26">
        <v>1</v>
      </c>
      <c r="N117" s="26" t="s">
        <v>43</v>
      </c>
      <c r="O117" s="26" t="s">
        <v>43</v>
      </c>
      <c r="P117" s="26" t="s">
        <v>43</v>
      </c>
      <c r="Q117" s="26" t="s">
        <v>43</v>
      </c>
      <c r="R117" s="26" t="s">
        <v>43</v>
      </c>
      <c r="S117" s="26" t="s">
        <v>43</v>
      </c>
      <c r="T117" s="26" t="s">
        <v>43</v>
      </c>
      <c r="U117" s="26" t="s">
        <v>43</v>
      </c>
      <c r="V117" s="26" t="s">
        <v>43</v>
      </c>
      <c r="W117" s="26" t="s">
        <v>43</v>
      </c>
    </row>
    <row r="118" spans="1:23" x14ac:dyDescent="0.4">
      <c r="A118" s="20" t="s">
        <v>418</v>
      </c>
      <c r="B118" s="20" t="s">
        <v>24</v>
      </c>
      <c r="C118" s="20" t="s">
        <v>428</v>
      </c>
      <c r="D118" s="20" t="s">
        <v>446</v>
      </c>
      <c r="E118" s="21" t="s">
        <v>451</v>
      </c>
      <c r="F118" s="20" t="s">
        <v>452</v>
      </c>
      <c r="G118" s="20" t="s">
        <v>453</v>
      </c>
      <c r="H118" s="24">
        <v>0.45</v>
      </c>
      <c r="I118" s="20" t="s">
        <v>454</v>
      </c>
      <c r="J118" s="22">
        <f t="shared" si="3"/>
        <v>4</v>
      </c>
      <c r="K118" s="20" t="s">
        <v>125</v>
      </c>
      <c r="L118" s="26" t="s">
        <v>43</v>
      </c>
      <c r="M118" s="26" t="s">
        <v>43</v>
      </c>
      <c r="N118" s="26">
        <v>1</v>
      </c>
      <c r="O118" s="26" t="s">
        <v>43</v>
      </c>
      <c r="P118" s="26" t="s">
        <v>43</v>
      </c>
      <c r="Q118" s="26">
        <v>1</v>
      </c>
      <c r="R118" s="26" t="s">
        <v>43</v>
      </c>
      <c r="S118" s="26" t="s">
        <v>43</v>
      </c>
      <c r="T118" s="26">
        <v>1</v>
      </c>
      <c r="U118" s="26" t="s">
        <v>43</v>
      </c>
      <c r="V118" s="26" t="s">
        <v>43</v>
      </c>
      <c r="W118" s="26">
        <v>1</v>
      </c>
    </row>
    <row r="119" spans="1:23" x14ac:dyDescent="0.4">
      <c r="A119" s="20" t="s">
        <v>418</v>
      </c>
      <c r="B119" s="20" t="s">
        <v>24</v>
      </c>
      <c r="C119" s="20" t="s">
        <v>428</v>
      </c>
      <c r="D119" s="20" t="s">
        <v>446</v>
      </c>
      <c r="E119" s="21" t="s">
        <v>455</v>
      </c>
      <c r="F119" s="20" t="s">
        <v>456</v>
      </c>
      <c r="G119" s="20" t="s">
        <v>457</v>
      </c>
      <c r="H119" s="24">
        <v>0.3</v>
      </c>
      <c r="I119" s="20" t="s">
        <v>458</v>
      </c>
      <c r="J119" s="22">
        <f t="shared" si="3"/>
        <v>1</v>
      </c>
      <c r="K119" s="20" t="s">
        <v>125</v>
      </c>
      <c r="L119" s="26" t="s">
        <v>43</v>
      </c>
      <c r="M119" s="26" t="s">
        <v>43</v>
      </c>
      <c r="N119" s="26" t="s">
        <v>43</v>
      </c>
      <c r="O119" s="26" t="s">
        <v>43</v>
      </c>
      <c r="P119" s="26" t="s">
        <v>43</v>
      </c>
      <c r="Q119" s="26" t="s">
        <v>43</v>
      </c>
      <c r="R119" s="26" t="s">
        <v>43</v>
      </c>
      <c r="S119" s="26" t="s">
        <v>43</v>
      </c>
      <c r="T119" s="26" t="s">
        <v>43</v>
      </c>
      <c r="U119" s="26" t="s">
        <v>43</v>
      </c>
      <c r="V119" s="26">
        <v>1</v>
      </c>
      <c r="W119" s="26" t="s">
        <v>43</v>
      </c>
    </row>
    <row r="120" spans="1:23" x14ac:dyDescent="0.4">
      <c r="A120" s="20" t="s">
        <v>418</v>
      </c>
      <c r="B120" s="20" t="s">
        <v>24</v>
      </c>
      <c r="C120" s="20" t="s">
        <v>428</v>
      </c>
      <c r="D120" s="20" t="s">
        <v>459</v>
      </c>
      <c r="E120" s="21" t="s">
        <v>460</v>
      </c>
      <c r="F120" s="20" t="s">
        <v>461</v>
      </c>
      <c r="G120" s="20" t="s">
        <v>461</v>
      </c>
      <c r="H120" s="24">
        <v>1</v>
      </c>
      <c r="I120" s="20" t="s">
        <v>423</v>
      </c>
      <c r="J120" s="22">
        <f t="shared" si="3"/>
        <v>4</v>
      </c>
      <c r="K120" s="20" t="s">
        <v>121</v>
      </c>
      <c r="L120" s="26" t="s">
        <v>43</v>
      </c>
      <c r="M120" s="26" t="s">
        <v>43</v>
      </c>
      <c r="N120" s="26" t="s">
        <v>43</v>
      </c>
      <c r="O120" s="26">
        <v>1</v>
      </c>
      <c r="P120" s="26" t="s">
        <v>43</v>
      </c>
      <c r="Q120" s="26" t="s">
        <v>43</v>
      </c>
      <c r="R120" s="26">
        <v>1</v>
      </c>
      <c r="S120" s="26" t="s">
        <v>43</v>
      </c>
      <c r="T120" s="26" t="s">
        <v>43</v>
      </c>
      <c r="U120" s="26">
        <v>1</v>
      </c>
      <c r="V120" s="26" t="s">
        <v>43</v>
      </c>
      <c r="W120" s="26">
        <v>1</v>
      </c>
    </row>
    <row r="121" spans="1:23" x14ac:dyDescent="0.4">
      <c r="A121" s="20" t="s">
        <v>418</v>
      </c>
      <c r="B121" s="20" t="s">
        <v>24</v>
      </c>
      <c r="C121" s="20" t="s">
        <v>440</v>
      </c>
      <c r="D121" s="20" t="s">
        <v>462</v>
      </c>
      <c r="E121" s="21" t="s">
        <v>463</v>
      </c>
      <c r="F121" s="20" t="s">
        <v>464</v>
      </c>
      <c r="G121" s="20" t="s">
        <v>465</v>
      </c>
      <c r="H121" s="24">
        <v>1</v>
      </c>
      <c r="I121" s="20" t="s">
        <v>466</v>
      </c>
      <c r="J121" s="22">
        <f t="shared" si="3"/>
        <v>1</v>
      </c>
      <c r="K121" s="20" t="s">
        <v>467</v>
      </c>
      <c r="L121" s="26" t="s">
        <v>43</v>
      </c>
      <c r="M121" s="26" t="s">
        <v>43</v>
      </c>
      <c r="N121" s="26" t="s">
        <v>43</v>
      </c>
      <c r="O121" s="26" t="s">
        <v>43</v>
      </c>
      <c r="P121" s="26" t="s">
        <v>43</v>
      </c>
      <c r="Q121" s="26" t="s">
        <v>43</v>
      </c>
      <c r="R121" s="26" t="s">
        <v>43</v>
      </c>
      <c r="S121" s="26" t="s">
        <v>43</v>
      </c>
      <c r="T121" s="26" t="s">
        <v>43</v>
      </c>
      <c r="U121" s="26" t="s">
        <v>43</v>
      </c>
      <c r="V121" s="26" t="s">
        <v>43</v>
      </c>
      <c r="W121" s="26">
        <v>1</v>
      </c>
    </row>
    <row r="122" spans="1:23" x14ac:dyDescent="0.4">
      <c r="A122" s="20" t="s">
        <v>418</v>
      </c>
      <c r="B122" s="20" t="s">
        <v>24</v>
      </c>
      <c r="C122" s="20" t="s">
        <v>109</v>
      </c>
      <c r="D122" s="20" t="s">
        <v>110</v>
      </c>
      <c r="E122" s="21" t="s">
        <v>468</v>
      </c>
      <c r="F122" s="20" t="s">
        <v>112</v>
      </c>
      <c r="G122" s="20" t="s">
        <v>469</v>
      </c>
      <c r="H122" s="24">
        <v>7.0000000000000007E-2</v>
      </c>
      <c r="I122" s="20" t="s">
        <v>470</v>
      </c>
      <c r="J122" s="22">
        <f t="shared" si="3"/>
        <v>2</v>
      </c>
      <c r="K122" s="20" t="s">
        <v>125</v>
      </c>
      <c r="L122" s="26" t="s">
        <v>43</v>
      </c>
      <c r="M122" s="26" t="s">
        <v>43</v>
      </c>
      <c r="N122" s="26" t="s">
        <v>43</v>
      </c>
      <c r="O122" s="26" t="s">
        <v>43</v>
      </c>
      <c r="P122" s="26" t="s">
        <v>43</v>
      </c>
      <c r="Q122" s="26">
        <v>1</v>
      </c>
      <c r="R122" s="26" t="s">
        <v>43</v>
      </c>
      <c r="S122" s="26" t="s">
        <v>43</v>
      </c>
      <c r="T122" s="26" t="s">
        <v>43</v>
      </c>
      <c r="U122" s="26" t="s">
        <v>43</v>
      </c>
      <c r="V122" s="26" t="s">
        <v>43</v>
      </c>
      <c r="W122" s="26">
        <v>1</v>
      </c>
    </row>
    <row r="123" spans="1:23" x14ac:dyDescent="0.4">
      <c r="A123" s="20" t="s">
        <v>418</v>
      </c>
      <c r="B123" s="20" t="s">
        <v>24</v>
      </c>
      <c r="C123" s="20" t="s">
        <v>109</v>
      </c>
      <c r="D123" s="20" t="s">
        <v>103</v>
      </c>
      <c r="E123" s="21" t="s">
        <v>471</v>
      </c>
      <c r="F123" s="20" t="s">
        <v>472</v>
      </c>
      <c r="G123" s="20" t="s">
        <v>473</v>
      </c>
      <c r="H123" s="24">
        <v>7.0000000000000007E-2</v>
      </c>
      <c r="I123" s="20" t="s">
        <v>423</v>
      </c>
      <c r="J123" s="22">
        <f t="shared" ref="J123" si="6">SUM(L123:W123)</f>
        <v>24</v>
      </c>
      <c r="K123" s="20" t="s">
        <v>121</v>
      </c>
      <c r="L123" s="26">
        <v>2</v>
      </c>
      <c r="M123" s="26">
        <v>2</v>
      </c>
      <c r="N123" s="26">
        <v>2</v>
      </c>
      <c r="O123" s="26">
        <v>2</v>
      </c>
      <c r="P123" s="26">
        <v>2</v>
      </c>
      <c r="Q123" s="26">
        <v>2</v>
      </c>
      <c r="R123" s="26">
        <v>2</v>
      </c>
      <c r="S123" s="26">
        <v>2</v>
      </c>
      <c r="T123" s="26">
        <v>2</v>
      </c>
      <c r="U123" s="26">
        <v>2</v>
      </c>
      <c r="V123" s="26">
        <v>2</v>
      </c>
      <c r="W123" s="26">
        <v>2</v>
      </c>
    </row>
    <row r="124" spans="1:23" ht="15.5" thickBot="1" x14ac:dyDescent="0.45">
      <c r="A124" s="33" t="s">
        <v>418</v>
      </c>
      <c r="B124" s="33" t="s">
        <v>24</v>
      </c>
      <c r="C124" s="33" t="s">
        <v>109</v>
      </c>
      <c r="D124" s="33" t="s">
        <v>911</v>
      </c>
      <c r="E124" s="34" t="s">
        <v>1119</v>
      </c>
      <c r="F124" s="49" t="s">
        <v>1120</v>
      </c>
      <c r="G124" s="33" t="s">
        <v>1121</v>
      </c>
      <c r="H124" s="38">
        <v>1</v>
      </c>
      <c r="I124" s="33" t="s">
        <v>423</v>
      </c>
      <c r="J124" s="35">
        <v>2</v>
      </c>
      <c r="K124" s="33" t="s">
        <v>121</v>
      </c>
      <c r="L124" s="36" t="s">
        <v>43</v>
      </c>
      <c r="M124" s="36" t="s">
        <v>43</v>
      </c>
      <c r="N124" s="36" t="s">
        <v>43</v>
      </c>
      <c r="O124" s="36" t="s">
        <v>43</v>
      </c>
      <c r="P124" s="36">
        <v>1</v>
      </c>
      <c r="Q124" s="36" t="s">
        <v>43</v>
      </c>
      <c r="R124" s="36" t="s">
        <v>43</v>
      </c>
      <c r="S124" s="36" t="s">
        <v>43</v>
      </c>
      <c r="T124" s="36">
        <v>1</v>
      </c>
      <c r="U124" s="36" t="s">
        <v>43</v>
      </c>
      <c r="V124" s="36" t="s">
        <v>43</v>
      </c>
      <c r="W124" s="36" t="s">
        <v>43</v>
      </c>
    </row>
    <row r="125" spans="1:23" ht="15.5" thickTop="1" x14ac:dyDescent="0.4">
      <c r="A125" s="28" t="s">
        <v>474</v>
      </c>
      <c r="B125" s="28" t="s">
        <v>475</v>
      </c>
      <c r="C125" s="28" t="s">
        <v>133</v>
      </c>
      <c r="D125" s="28" t="s">
        <v>476</v>
      </c>
      <c r="E125" s="37" t="s">
        <v>477</v>
      </c>
      <c r="F125" s="28" t="s">
        <v>478</v>
      </c>
      <c r="G125" s="28" t="s">
        <v>479</v>
      </c>
      <c r="H125" s="52">
        <v>1</v>
      </c>
      <c r="I125" s="50" t="s">
        <v>67</v>
      </c>
      <c r="J125" s="53">
        <f t="shared" si="3"/>
        <v>1</v>
      </c>
      <c r="K125" s="28" t="s">
        <v>125</v>
      </c>
      <c r="L125" s="32" t="s">
        <v>43</v>
      </c>
      <c r="M125" s="32" t="s">
        <v>43</v>
      </c>
      <c r="N125" s="32" t="s">
        <v>43</v>
      </c>
      <c r="O125" s="32" t="s">
        <v>43</v>
      </c>
      <c r="P125" s="32" t="s">
        <v>43</v>
      </c>
      <c r="Q125" s="32" t="s">
        <v>43</v>
      </c>
      <c r="R125" s="32" t="s">
        <v>43</v>
      </c>
      <c r="S125" s="32" t="s">
        <v>43</v>
      </c>
      <c r="T125" s="32" t="s">
        <v>43</v>
      </c>
      <c r="U125" s="32" t="s">
        <v>43</v>
      </c>
      <c r="V125" s="32" t="s">
        <v>43</v>
      </c>
      <c r="W125" s="32">
        <v>1</v>
      </c>
    </row>
    <row r="126" spans="1:23" x14ac:dyDescent="0.4">
      <c r="A126" s="20" t="s">
        <v>474</v>
      </c>
      <c r="B126" s="20" t="s">
        <v>475</v>
      </c>
      <c r="C126" s="20" t="s">
        <v>133</v>
      </c>
      <c r="D126" s="20" t="s">
        <v>429</v>
      </c>
      <c r="E126" s="21" t="s">
        <v>480</v>
      </c>
      <c r="F126" s="20" t="s">
        <v>481</v>
      </c>
      <c r="G126" s="20" t="s">
        <v>482</v>
      </c>
      <c r="H126" s="45">
        <v>1</v>
      </c>
      <c r="I126" s="46" t="s">
        <v>89</v>
      </c>
      <c r="J126" s="54">
        <f t="shared" si="3"/>
        <v>1</v>
      </c>
      <c r="K126" s="20" t="s">
        <v>125</v>
      </c>
      <c r="L126" s="26" t="s">
        <v>43</v>
      </c>
      <c r="M126" s="26" t="s">
        <v>43</v>
      </c>
      <c r="N126" s="26" t="s">
        <v>43</v>
      </c>
      <c r="O126" s="26">
        <v>1</v>
      </c>
      <c r="P126" s="26" t="s">
        <v>43</v>
      </c>
      <c r="Q126" s="26" t="s">
        <v>43</v>
      </c>
      <c r="R126" s="26" t="s">
        <v>43</v>
      </c>
      <c r="S126" s="26" t="s">
        <v>43</v>
      </c>
      <c r="T126" s="26" t="s">
        <v>43</v>
      </c>
      <c r="U126" s="26" t="s">
        <v>43</v>
      </c>
      <c r="V126" s="26" t="s">
        <v>43</v>
      </c>
      <c r="W126" s="26" t="s">
        <v>43</v>
      </c>
    </row>
    <row r="127" spans="1:23" x14ac:dyDescent="0.4">
      <c r="A127" s="20" t="s">
        <v>474</v>
      </c>
      <c r="B127" s="20" t="s">
        <v>475</v>
      </c>
      <c r="C127" s="20" t="s">
        <v>133</v>
      </c>
      <c r="D127" s="20" t="s">
        <v>483</v>
      </c>
      <c r="E127" s="21" t="s">
        <v>484</v>
      </c>
      <c r="F127" s="20" t="s">
        <v>485</v>
      </c>
      <c r="G127" s="20" t="s">
        <v>486</v>
      </c>
      <c r="H127" s="45">
        <v>0.1</v>
      </c>
      <c r="I127" s="46" t="s">
        <v>487</v>
      </c>
      <c r="J127" s="54">
        <f t="shared" si="3"/>
        <v>1</v>
      </c>
      <c r="K127" s="20" t="s">
        <v>125</v>
      </c>
      <c r="L127" s="26">
        <v>1</v>
      </c>
      <c r="M127" s="26" t="s">
        <v>43</v>
      </c>
      <c r="N127" s="26" t="s">
        <v>43</v>
      </c>
      <c r="O127" s="26" t="s">
        <v>43</v>
      </c>
      <c r="P127" s="26" t="s">
        <v>43</v>
      </c>
      <c r="Q127" s="26" t="s">
        <v>43</v>
      </c>
      <c r="R127" s="26" t="s">
        <v>43</v>
      </c>
      <c r="S127" s="26" t="s">
        <v>43</v>
      </c>
      <c r="T127" s="26" t="s">
        <v>43</v>
      </c>
      <c r="U127" s="26" t="s">
        <v>43</v>
      </c>
      <c r="V127" s="26" t="s">
        <v>43</v>
      </c>
      <c r="W127" s="26" t="s">
        <v>43</v>
      </c>
    </row>
    <row r="128" spans="1:23" x14ac:dyDescent="0.4">
      <c r="A128" s="20" t="s">
        <v>474</v>
      </c>
      <c r="B128" s="20" t="s">
        <v>475</v>
      </c>
      <c r="C128" s="20" t="s">
        <v>133</v>
      </c>
      <c r="D128" s="20" t="s">
        <v>483</v>
      </c>
      <c r="E128" s="21" t="s">
        <v>488</v>
      </c>
      <c r="F128" s="20" t="s">
        <v>489</v>
      </c>
      <c r="G128" s="20" t="s">
        <v>490</v>
      </c>
      <c r="H128" s="45">
        <v>0.05</v>
      </c>
      <c r="I128" s="46" t="s">
        <v>67</v>
      </c>
      <c r="J128" s="54">
        <f t="shared" si="3"/>
        <v>1</v>
      </c>
      <c r="K128" s="20" t="s">
        <v>125</v>
      </c>
      <c r="L128" s="26" t="s">
        <v>43</v>
      </c>
      <c r="M128" s="26" t="s">
        <v>43</v>
      </c>
      <c r="N128" s="26" t="s">
        <v>43</v>
      </c>
      <c r="O128" s="26" t="s">
        <v>43</v>
      </c>
      <c r="P128" s="26" t="s">
        <v>43</v>
      </c>
      <c r="Q128" s="26">
        <v>1</v>
      </c>
      <c r="R128" s="26" t="s">
        <v>43</v>
      </c>
      <c r="S128" s="26" t="s">
        <v>43</v>
      </c>
      <c r="T128" s="26" t="s">
        <v>43</v>
      </c>
      <c r="U128" s="26" t="s">
        <v>43</v>
      </c>
      <c r="V128" s="26" t="s">
        <v>43</v>
      </c>
      <c r="W128" s="26" t="s">
        <v>43</v>
      </c>
    </row>
    <row r="129" spans="1:23" x14ac:dyDescent="0.4">
      <c r="A129" s="20" t="s">
        <v>474</v>
      </c>
      <c r="B129" s="20" t="s">
        <v>475</v>
      </c>
      <c r="C129" s="20" t="s">
        <v>133</v>
      </c>
      <c r="D129" s="20" t="s">
        <v>483</v>
      </c>
      <c r="E129" s="21" t="s">
        <v>491</v>
      </c>
      <c r="F129" s="20" t="s">
        <v>492</v>
      </c>
      <c r="G129" s="20" t="s">
        <v>493</v>
      </c>
      <c r="H129" s="45">
        <v>0.05</v>
      </c>
      <c r="I129" s="46" t="s">
        <v>89</v>
      </c>
      <c r="J129" s="54">
        <f t="shared" si="3"/>
        <v>26000</v>
      </c>
      <c r="K129" s="20" t="s">
        <v>494</v>
      </c>
      <c r="L129" s="26" t="s">
        <v>43</v>
      </c>
      <c r="M129" s="26" t="s">
        <v>43</v>
      </c>
      <c r="N129" s="26" t="s">
        <v>43</v>
      </c>
      <c r="O129" s="26" t="s">
        <v>43</v>
      </c>
      <c r="P129" s="26" t="s">
        <v>43</v>
      </c>
      <c r="Q129" s="26">
        <v>26000</v>
      </c>
      <c r="R129" s="26" t="s">
        <v>43</v>
      </c>
      <c r="S129" s="26" t="s">
        <v>43</v>
      </c>
      <c r="T129" s="26" t="s">
        <v>43</v>
      </c>
      <c r="U129" s="26" t="s">
        <v>43</v>
      </c>
      <c r="V129" s="26" t="s">
        <v>43</v>
      </c>
      <c r="W129" s="26" t="s">
        <v>43</v>
      </c>
    </row>
    <row r="130" spans="1:23" x14ac:dyDescent="0.4">
      <c r="A130" s="20" t="s">
        <v>474</v>
      </c>
      <c r="B130" s="20" t="s">
        <v>475</v>
      </c>
      <c r="C130" s="20" t="s">
        <v>133</v>
      </c>
      <c r="D130" s="20" t="s">
        <v>483</v>
      </c>
      <c r="E130" s="21" t="s">
        <v>495</v>
      </c>
      <c r="F130" s="20" t="s">
        <v>496</v>
      </c>
      <c r="G130" s="20" t="s">
        <v>497</v>
      </c>
      <c r="H130" s="45">
        <v>0.05</v>
      </c>
      <c r="I130" s="46" t="s">
        <v>89</v>
      </c>
      <c r="J130" s="54">
        <f t="shared" si="3"/>
        <v>26000</v>
      </c>
      <c r="K130" s="20" t="s">
        <v>494</v>
      </c>
      <c r="L130" s="26" t="s">
        <v>43</v>
      </c>
      <c r="M130" s="26" t="s">
        <v>43</v>
      </c>
      <c r="N130" s="26" t="s">
        <v>43</v>
      </c>
      <c r="O130" s="26" t="s">
        <v>43</v>
      </c>
      <c r="P130" s="26" t="s">
        <v>43</v>
      </c>
      <c r="Q130" s="26" t="s">
        <v>43</v>
      </c>
      <c r="R130" s="26">
        <v>2000</v>
      </c>
      <c r="S130" s="26">
        <v>8000</v>
      </c>
      <c r="T130" s="26">
        <v>8000</v>
      </c>
      <c r="U130" s="26">
        <v>8000</v>
      </c>
      <c r="V130" s="26" t="s">
        <v>43</v>
      </c>
      <c r="W130" s="26" t="s">
        <v>43</v>
      </c>
    </row>
    <row r="131" spans="1:23" x14ac:dyDescent="0.4">
      <c r="A131" s="20" t="s">
        <v>474</v>
      </c>
      <c r="B131" s="20" t="s">
        <v>475</v>
      </c>
      <c r="C131" s="20" t="s">
        <v>133</v>
      </c>
      <c r="D131" s="20" t="s">
        <v>483</v>
      </c>
      <c r="E131" s="21" t="s">
        <v>498</v>
      </c>
      <c r="F131" s="20" t="s">
        <v>499</v>
      </c>
      <c r="G131" s="20" t="s">
        <v>493</v>
      </c>
      <c r="H131" s="45">
        <v>0.05</v>
      </c>
      <c r="I131" s="46" t="s">
        <v>89</v>
      </c>
      <c r="J131" s="54">
        <f t="shared" si="3"/>
        <v>4000</v>
      </c>
      <c r="K131" s="20" t="s">
        <v>494</v>
      </c>
      <c r="L131" s="26" t="s">
        <v>43</v>
      </c>
      <c r="M131" s="26" t="s">
        <v>43</v>
      </c>
      <c r="N131" s="26" t="s">
        <v>43</v>
      </c>
      <c r="O131" s="26" t="s">
        <v>43</v>
      </c>
      <c r="P131" s="26" t="s">
        <v>43</v>
      </c>
      <c r="Q131" s="26">
        <v>4000</v>
      </c>
      <c r="R131" s="26" t="s">
        <v>43</v>
      </c>
      <c r="S131" s="26" t="s">
        <v>43</v>
      </c>
      <c r="T131" s="26" t="s">
        <v>43</v>
      </c>
      <c r="U131" s="26" t="s">
        <v>43</v>
      </c>
      <c r="V131" s="26" t="s">
        <v>43</v>
      </c>
      <c r="W131" s="26" t="s">
        <v>43</v>
      </c>
    </row>
    <row r="132" spans="1:23" x14ac:dyDescent="0.4">
      <c r="A132" s="20" t="s">
        <v>474</v>
      </c>
      <c r="B132" s="20" t="s">
        <v>475</v>
      </c>
      <c r="C132" s="20" t="s">
        <v>133</v>
      </c>
      <c r="D132" s="20" t="s">
        <v>483</v>
      </c>
      <c r="E132" s="21" t="s">
        <v>500</v>
      </c>
      <c r="F132" s="20" t="s">
        <v>501</v>
      </c>
      <c r="G132" s="20" t="s">
        <v>497</v>
      </c>
      <c r="H132" s="45">
        <v>0.05</v>
      </c>
      <c r="I132" s="46" t="s">
        <v>89</v>
      </c>
      <c r="J132" s="54">
        <f t="shared" si="3"/>
        <v>4000</v>
      </c>
      <c r="K132" s="20" t="s">
        <v>494</v>
      </c>
      <c r="L132" s="26" t="s">
        <v>43</v>
      </c>
      <c r="M132" s="26" t="s">
        <v>43</v>
      </c>
      <c r="N132" s="26" t="s">
        <v>43</v>
      </c>
      <c r="O132" s="26" t="s">
        <v>43</v>
      </c>
      <c r="P132" s="26" t="s">
        <v>43</v>
      </c>
      <c r="Q132" s="26" t="s">
        <v>43</v>
      </c>
      <c r="R132" s="26" t="s">
        <v>43</v>
      </c>
      <c r="S132" s="26" t="s">
        <v>43</v>
      </c>
      <c r="T132" s="26" t="s">
        <v>43</v>
      </c>
      <c r="U132" s="26">
        <v>2000</v>
      </c>
      <c r="V132" s="26">
        <v>2000</v>
      </c>
      <c r="W132" s="26" t="s">
        <v>43</v>
      </c>
    </row>
    <row r="133" spans="1:23" x14ac:dyDescent="0.4">
      <c r="A133" s="20" t="s">
        <v>474</v>
      </c>
      <c r="B133" s="20" t="s">
        <v>475</v>
      </c>
      <c r="C133" s="20" t="s">
        <v>133</v>
      </c>
      <c r="D133" s="20" t="s">
        <v>483</v>
      </c>
      <c r="E133" s="21" t="s">
        <v>502</v>
      </c>
      <c r="F133" s="20" t="s">
        <v>503</v>
      </c>
      <c r="G133" s="20" t="s">
        <v>504</v>
      </c>
      <c r="H133" s="45">
        <v>0.05</v>
      </c>
      <c r="I133" s="46" t="s">
        <v>89</v>
      </c>
      <c r="J133" s="55">
        <f t="shared" si="3"/>
        <v>1</v>
      </c>
      <c r="K133" s="20" t="s">
        <v>494</v>
      </c>
      <c r="L133" s="26" t="s">
        <v>43</v>
      </c>
      <c r="M133" s="26" t="s">
        <v>43</v>
      </c>
      <c r="N133" s="25">
        <v>0.3</v>
      </c>
      <c r="O133" s="25">
        <v>0.7</v>
      </c>
      <c r="P133" s="26" t="s">
        <v>43</v>
      </c>
      <c r="Q133" s="26" t="s">
        <v>43</v>
      </c>
      <c r="R133" s="26" t="s">
        <v>43</v>
      </c>
      <c r="S133" s="26" t="s">
        <v>43</v>
      </c>
      <c r="T133" s="26" t="s">
        <v>43</v>
      </c>
      <c r="U133" s="26" t="s">
        <v>43</v>
      </c>
      <c r="V133" s="26" t="s">
        <v>43</v>
      </c>
      <c r="W133" s="26" t="s">
        <v>43</v>
      </c>
    </row>
    <row r="134" spans="1:23" x14ac:dyDescent="0.4">
      <c r="A134" s="20" t="s">
        <v>474</v>
      </c>
      <c r="B134" s="20" t="s">
        <v>475</v>
      </c>
      <c r="C134" s="20" t="s">
        <v>133</v>
      </c>
      <c r="D134" s="20" t="s">
        <v>483</v>
      </c>
      <c r="E134" s="21" t="s">
        <v>505</v>
      </c>
      <c r="F134" s="20" t="s">
        <v>506</v>
      </c>
      <c r="G134" s="20" t="s">
        <v>507</v>
      </c>
      <c r="H134" s="45">
        <v>0.05</v>
      </c>
      <c r="I134" s="46" t="s">
        <v>89</v>
      </c>
      <c r="J134" s="55">
        <f t="shared" si="3"/>
        <v>1</v>
      </c>
      <c r="K134" s="20" t="s">
        <v>494</v>
      </c>
      <c r="L134" s="26" t="s">
        <v>43</v>
      </c>
      <c r="M134" s="26" t="s">
        <v>43</v>
      </c>
      <c r="N134" s="25">
        <v>0.3</v>
      </c>
      <c r="O134" s="25">
        <v>0.7</v>
      </c>
      <c r="P134" s="26" t="s">
        <v>43</v>
      </c>
      <c r="Q134" s="26" t="s">
        <v>43</v>
      </c>
      <c r="R134" s="26" t="s">
        <v>43</v>
      </c>
      <c r="S134" s="26" t="s">
        <v>43</v>
      </c>
      <c r="T134" s="26" t="s">
        <v>43</v>
      </c>
      <c r="U134" s="26" t="s">
        <v>43</v>
      </c>
      <c r="V134" s="26" t="s">
        <v>43</v>
      </c>
      <c r="W134" s="26" t="s">
        <v>43</v>
      </c>
    </row>
    <row r="135" spans="1:23" x14ac:dyDescent="0.4">
      <c r="A135" s="20" t="s">
        <v>474</v>
      </c>
      <c r="B135" s="20" t="s">
        <v>475</v>
      </c>
      <c r="C135" s="20" t="s">
        <v>133</v>
      </c>
      <c r="D135" s="20" t="s">
        <v>483</v>
      </c>
      <c r="E135" s="21" t="s">
        <v>508</v>
      </c>
      <c r="F135" s="46" t="s">
        <v>509</v>
      </c>
      <c r="G135" s="20" t="s">
        <v>510</v>
      </c>
      <c r="H135" s="45">
        <v>0.05</v>
      </c>
      <c r="I135" s="46" t="s">
        <v>89</v>
      </c>
      <c r="J135" s="55">
        <f t="shared" si="3"/>
        <v>1</v>
      </c>
      <c r="K135" s="20" t="s">
        <v>494</v>
      </c>
      <c r="L135" s="25" t="s">
        <v>43</v>
      </c>
      <c r="M135" s="25" t="s">
        <v>43</v>
      </c>
      <c r="N135" s="25" t="s">
        <v>43</v>
      </c>
      <c r="O135" s="25" t="s">
        <v>43</v>
      </c>
      <c r="P135" s="25">
        <v>0.15</v>
      </c>
      <c r="Q135" s="25">
        <v>0.15</v>
      </c>
      <c r="R135" s="25">
        <v>0.15</v>
      </c>
      <c r="S135" s="25">
        <v>0.25</v>
      </c>
      <c r="T135" s="25">
        <v>0.3</v>
      </c>
      <c r="U135" s="25" t="s">
        <v>43</v>
      </c>
      <c r="V135" s="25" t="s">
        <v>43</v>
      </c>
      <c r="W135" s="25" t="s">
        <v>43</v>
      </c>
    </row>
    <row r="136" spans="1:23" x14ac:dyDescent="0.4">
      <c r="A136" s="20" t="s">
        <v>474</v>
      </c>
      <c r="B136" s="20" t="s">
        <v>475</v>
      </c>
      <c r="C136" s="20" t="s">
        <v>133</v>
      </c>
      <c r="D136" s="20" t="s">
        <v>483</v>
      </c>
      <c r="E136" s="21" t="s">
        <v>511</v>
      </c>
      <c r="F136" s="46" t="s">
        <v>512</v>
      </c>
      <c r="G136" s="20" t="s">
        <v>513</v>
      </c>
      <c r="H136" s="45">
        <v>0.05</v>
      </c>
      <c r="I136" s="46" t="s">
        <v>89</v>
      </c>
      <c r="J136" s="54">
        <f t="shared" si="3"/>
        <v>1187</v>
      </c>
      <c r="K136" s="20" t="s">
        <v>494</v>
      </c>
      <c r="L136" s="26" t="s">
        <v>43</v>
      </c>
      <c r="M136" s="26" t="s">
        <v>43</v>
      </c>
      <c r="N136" s="26" t="s">
        <v>43</v>
      </c>
      <c r="O136" s="26" t="s">
        <v>43</v>
      </c>
      <c r="P136" s="26" t="s">
        <v>43</v>
      </c>
      <c r="Q136" s="26">
        <v>1187</v>
      </c>
      <c r="R136" s="26" t="s">
        <v>43</v>
      </c>
      <c r="S136" s="26" t="s">
        <v>43</v>
      </c>
      <c r="T136" s="26" t="s">
        <v>43</v>
      </c>
      <c r="U136" s="26" t="s">
        <v>43</v>
      </c>
      <c r="V136" s="26" t="s">
        <v>43</v>
      </c>
      <c r="W136" s="26" t="s">
        <v>43</v>
      </c>
    </row>
    <row r="137" spans="1:23" x14ac:dyDescent="0.4">
      <c r="A137" s="20" t="s">
        <v>474</v>
      </c>
      <c r="B137" s="20" t="s">
        <v>475</v>
      </c>
      <c r="C137" s="20" t="s">
        <v>133</v>
      </c>
      <c r="D137" s="20" t="s">
        <v>483</v>
      </c>
      <c r="E137" s="21" t="s">
        <v>514</v>
      </c>
      <c r="F137" s="46" t="s">
        <v>515</v>
      </c>
      <c r="G137" s="20" t="s">
        <v>516</v>
      </c>
      <c r="H137" s="45">
        <v>0.05</v>
      </c>
      <c r="I137" s="46" t="s">
        <v>89</v>
      </c>
      <c r="J137" s="54">
        <f t="shared" si="3"/>
        <v>7400</v>
      </c>
      <c r="K137" s="20" t="s">
        <v>494</v>
      </c>
      <c r="L137" s="26" t="s">
        <v>43</v>
      </c>
      <c r="M137" s="26" t="s">
        <v>43</v>
      </c>
      <c r="N137" s="26" t="s">
        <v>43</v>
      </c>
      <c r="O137" s="26" t="s">
        <v>43</v>
      </c>
      <c r="P137" s="26" t="s">
        <v>43</v>
      </c>
      <c r="Q137" s="26" t="s">
        <v>43</v>
      </c>
      <c r="R137" s="26" t="s">
        <v>43</v>
      </c>
      <c r="S137" s="26" t="s">
        <v>43</v>
      </c>
      <c r="T137" s="26">
        <v>2000</v>
      </c>
      <c r="U137" s="26">
        <v>5400</v>
      </c>
      <c r="V137" s="26" t="s">
        <v>43</v>
      </c>
      <c r="W137" s="26" t="s">
        <v>43</v>
      </c>
    </row>
    <row r="138" spans="1:23" x14ac:dyDescent="0.4">
      <c r="A138" s="20" t="s">
        <v>474</v>
      </c>
      <c r="B138" s="20" t="s">
        <v>475</v>
      </c>
      <c r="C138" s="20" t="s">
        <v>133</v>
      </c>
      <c r="D138" s="20" t="s">
        <v>483</v>
      </c>
      <c r="E138" s="21" t="s">
        <v>517</v>
      </c>
      <c r="F138" s="46" t="s">
        <v>518</v>
      </c>
      <c r="G138" s="20" t="s">
        <v>519</v>
      </c>
      <c r="H138" s="45">
        <v>0.05</v>
      </c>
      <c r="I138" s="46" t="s">
        <v>89</v>
      </c>
      <c r="J138" s="54">
        <f t="shared" si="3"/>
        <v>7400</v>
      </c>
      <c r="K138" s="20" t="s">
        <v>494</v>
      </c>
      <c r="L138" s="26" t="s">
        <v>43</v>
      </c>
      <c r="M138" s="26" t="s">
        <v>43</v>
      </c>
      <c r="N138" s="26" t="s">
        <v>43</v>
      </c>
      <c r="O138" s="26" t="s">
        <v>43</v>
      </c>
      <c r="P138" s="26" t="s">
        <v>43</v>
      </c>
      <c r="Q138" s="26" t="s">
        <v>43</v>
      </c>
      <c r="R138" s="26" t="s">
        <v>43</v>
      </c>
      <c r="S138" s="26" t="s">
        <v>43</v>
      </c>
      <c r="T138" s="26" t="s">
        <v>43</v>
      </c>
      <c r="U138" s="26" t="s">
        <v>43</v>
      </c>
      <c r="V138" s="26">
        <v>6000</v>
      </c>
      <c r="W138" s="26">
        <v>1400</v>
      </c>
    </row>
    <row r="139" spans="1:23" x14ac:dyDescent="0.4">
      <c r="A139" s="20" t="s">
        <v>474</v>
      </c>
      <c r="B139" s="20" t="s">
        <v>475</v>
      </c>
      <c r="C139" s="20" t="s">
        <v>133</v>
      </c>
      <c r="D139" s="20" t="s">
        <v>483</v>
      </c>
      <c r="E139" s="21" t="s">
        <v>520</v>
      </c>
      <c r="F139" s="46" t="s">
        <v>521</v>
      </c>
      <c r="G139" s="20" t="s">
        <v>516</v>
      </c>
      <c r="H139" s="45">
        <v>0.05</v>
      </c>
      <c r="I139" s="46" t="s">
        <v>89</v>
      </c>
      <c r="J139" s="54">
        <f t="shared" si="3"/>
        <v>2000</v>
      </c>
      <c r="K139" s="20" t="s">
        <v>494</v>
      </c>
      <c r="L139" s="26" t="s">
        <v>43</v>
      </c>
      <c r="M139" s="26" t="s">
        <v>43</v>
      </c>
      <c r="N139" s="26" t="s">
        <v>43</v>
      </c>
      <c r="O139" s="26" t="s">
        <v>43</v>
      </c>
      <c r="P139" s="26" t="s">
        <v>43</v>
      </c>
      <c r="Q139" s="26" t="s">
        <v>43</v>
      </c>
      <c r="R139" s="26" t="s">
        <v>43</v>
      </c>
      <c r="S139" s="26" t="s">
        <v>43</v>
      </c>
      <c r="T139" s="26" t="s">
        <v>43</v>
      </c>
      <c r="U139" s="26" t="s">
        <v>43</v>
      </c>
      <c r="V139" s="26">
        <v>2000</v>
      </c>
      <c r="W139" s="26" t="s">
        <v>43</v>
      </c>
    </row>
    <row r="140" spans="1:23" x14ac:dyDescent="0.4">
      <c r="A140" s="20" t="s">
        <v>474</v>
      </c>
      <c r="B140" s="20" t="s">
        <v>475</v>
      </c>
      <c r="C140" s="20" t="s">
        <v>133</v>
      </c>
      <c r="D140" s="20" t="s">
        <v>483</v>
      </c>
      <c r="E140" s="21" t="s">
        <v>522</v>
      </c>
      <c r="F140" s="46" t="s">
        <v>523</v>
      </c>
      <c r="G140" s="20" t="s">
        <v>519</v>
      </c>
      <c r="H140" s="45">
        <v>0.05</v>
      </c>
      <c r="I140" s="46" t="s">
        <v>89</v>
      </c>
      <c r="J140" s="54">
        <f t="shared" si="3"/>
        <v>2000</v>
      </c>
      <c r="K140" s="20" t="s">
        <v>494</v>
      </c>
      <c r="L140" s="26" t="s">
        <v>43</v>
      </c>
      <c r="M140" s="26" t="s">
        <v>43</v>
      </c>
      <c r="N140" s="26" t="s">
        <v>43</v>
      </c>
      <c r="O140" s="26" t="s">
        <v>43</v>
      </c>
      <c r="P140" s="26" t="s">
        <v>43</v>
      </c>
      <c r="Q140" s="26" t="s">
        <v>43</v>
      </c>
      <c r="R140" s="26" t="s">
        <v>43</v>
      </c>
      <c r="S140" s="26" t="s">
        <v>43</v>
      </c>
      <c r="T140" s="26" t="s">
        <v>43</v>
      </c>
      <c r="U140" s="26" t="s">
        <v>43</v>
      </c>
      <c r="V140" s="26" t="s">
        <v>43</v>
      </c>
      <c r="W140" s="26">
        <v>2000</v>
      </c>
    </row>
    <row r="141" spans="1:23" x14ac:dyDescent="0.4">
      <c r="A141" s="20" t="s">
        <v>474</v>
      </c>
      <c r="B141" s="20" t="s">
        <v>475</v>
      </c>
      <c r="C141" s="20" t="s">
        <v>133</v>
      </c>
      <c r="D141" s="20" t="s">
        <v>483</v>
      </c>
      <c r="E141" s="21" t="s">
        <v>524</v>
      </c>
      <c r="F141" s="46" t="s">
        <v>525</v>
      </c>
      <c r="G141" s="20" t="s">
        <v>526</v>
      </c>
      <c r="H141" s="45">
        <v>0.05</v>
      </c>
      <c r="I141" s="46" t="s">
        <v>89</v>
      </c>
      <c r="J141" s="54">
        <f t="shared" si="3"/>
        <v>460</v>
      </c>
      <c r="K141" s="20" t="s">
        <v>527</v>
      </c>
      <c r="L141" s="26" t="s">
        <v>43</v>
      </c>
      <c r="M141" s="26" t="s">
        <v>43</v>
      </c>
      <c r="N141" s="26" t="s">
        <v>43</v>
      </c>
      <c r="O141" s="26" t="s">
        <v>43</v>
      </c>
      <c r="P141" s="26" t="s">
        <v>43</v>
      </c>
      <c r="Q141" s="26" t="s">
        <v>43</v>
      </c>
      <c r="R141" s="26">
        <v>160</v>
      </c>
      <c r="S141" s="26">
        <v>150</v>
      </c>
      <c r="T141" s="26">
        <v>150</v>
      </c>
      <c r="U141" s="26" t="s">
        <v>43</v>
      </c>
      <c r="V141" s="26" t="s">
        <v>43</v>
      </c>
      <c r="W141" s="26" t="s">
        <v>43</v>
      </c>
    </row>
    <row r="142" spans="1:23" x14ac:dyDescent="0.4">
      <c r="A142" s="20" t="s">
        <v>474</v>
      </c>
      <c r="B142" s="20" t="s">
        <v>475</v>
      </c>
      <c r="C142" s="20" t="s">
        <v>133</v>
      </c>
      <c r="D142" s="20" t="s">
        <v>483</v>
      </c>
      <c r="E142" s="21" t="s">
        <v>528</v>
      </c>
      <c r="F142" s="46" t="s">
        <v>529</v>
      </c>
      <c r="G142" s="20" t="s">
        <v>530</v>
      </c>
      <c r="H142" s="45">
        <v>0.05</v>
      </c>
      <c r="I142" s="46" t="s">
        <v>89</v>
      </c>
      <c r="J142" s="54">
        <f t="shared" si="3"/>
        <v>166</v>
      </c>
      <c r="K142" s="20" t="s">
        <v>494</v>
      </c>
      <c r="L142" s="26" t="s">
        <v>43</v>
      </c>
      <c r="M142" s="26" t="s">
        <v>43</v>
      </c>
      <c r="N142" s="26" t="s">
        <v>43</v>
      </c>
      <c r="O142" s="26" t="s">
        <v>43</v>
      </c>
      <c r="P142" s="26" t="s">
        <v>43</v>
      </c>
      <c r="Q142" s="26" t="s">
        <v>43</v>
      </c>
      <c r="R142" s="26" t="s">
        <v>43</v>
      </c>
      <c r="S142" s="26" t="s">
        <v>43</v>
      </c>
      <c r="T142" s="26">
        <v>83</v>
      </c>
      <c r="U142" s="26">
        <v>83</v>
      </c>
      <c r="V142" s="26" t="s">
        <v>43</v>
      </c>
      <c r="W142" s="26" t="s">
        <v>43</v>
      </c>
    </row>
    <row r="143" spans="1:23" x14ac:dyDescent="0.4">
      <c r="A143" s="20" t="s">
        <v>474</v>
      </c>
      <c r="B143" s="20" t="s">
        <v>475</v>
      </c>
      <c r="C143" s="20" t="s">
        <v>133</v>
      </c>
      <c r="D143" s="20" t="s">
        <v>483</v>
      </c>
      <c r="E143" s="21" t="s">
        <v>531</v>
      </c>
      <c r="F143" s="46" t="s">
        <v>532</v>
      </c>
      <c r="G143" s="20" t="s">
        <v>533</v>
      </c>
      <c r="H143" s="45">
        <v>0.05</v>
      </c>
      <c r="I143" s="46" t="s">
        <v>89</v>
      </c>
      <c r="J143" s="54">
        <f t="shared" si="3"/>
        <v>1000</v>
      </c>
      <c r="K143" s="20" t="s">
        <v>494</v>
      </c>
      <c r="L143" s="26" t="s">
        <v>43</v>
      </c>
      <c r="M143" s="26" t="s">
        <v>43</v>
      </c>
      <c r="N143" s="26" t="s">
        <v>43</v>
      </c>
      <c r="O143" s="26" t="s">
        <v>43</v>
      </c>
      <c r="P143" s="26" t="s">
        <v>43</v>
      </c>
      <c r="Q143" s="26" t="s">
        <v>43</v>
      </c>
      <c r="R143" s="26" t="s">
        <v>43</v>
      </c>
      <c r="S143" s="26" t="s">
        <v>43</v>
      </c>
      <c r="T143" s="26">
        <v>500</v>
      </c>
      <c r="U143" s="26">
        <v>500</v>
      </c>
      <c r="V143" s="26" t="s">
        <v>43</v>
      </c>
      <c r="W143" s="26" t="s">
        <v>43</v>
      </c>
    </row>
    <row r="144" spans="1:23" x14ac:dyDescent="0.4">
      <c r="A144" s="20" t="s">
        <v>474</v>
      </c>
      <c r="B144" s="20" t="s">
        <v>475</v>
      </c>
      <c r="C144" s="20" t="s">
        <v>133</v>
      </c>
      <c r="D144" s="20" t="s">
        <v>483</v>
      </c>
      <c r="E144" s="21" t="s">
        <v>534</v>
      </c>
      <c r="F144" s="46" t="s">
        <v>535</v>
      </c>
      <c r="G144" s="20" t="s">
        <v>536</v>
      </c>
      <c r="H144" s="45">
        <v>0.05</v>
      </c>
      <c r="I144" s="46" t="s">
        <v>89</v>
      </c>
      <c r="J144" s="54">
        <f t="shared" ref="J144:J209" si="7">SUM(L144:W144)</f>
        <v>1000</v>
      </c>
      <c r="K144" s="20" t="s">
        <v>494</v>
      </c>
      <c r="L144" s="26" t="s">
        <v>43</v>
      </c>
      <c r="M144" s="26" t="s">
        <v>43</v>
      </c>
      <c r="N144" s="26" t="s">
        <v>43</v>
      </c>
      <c r="O144" s="26" t="s">
        <v>43</v>
      </c>
      <c r="P144" s="26" t="s">
        <v>43</v>
      </c>
      <c r="Q144" s="26" t="s">
        <v>43</v>
      </c>
      <c r="R144" s="26" t="s">
        <v>43</v>
      </c>
      <c r="S144" s="26" t="s">
        <v>43</v>
      </c>
      <c r="T144" s="26" t="s">
        <v>43</v>
      </c>
      <c r="U144" s="26">
        <v>200</v>
      </c>
      <c r="V144" s="26">
        <v>400</v>
      </c>
      <c r="W144" s="26">
        <v>400</v>
      </c>
    </row>
    <row r="145" spans="1:23" x14ac:dyDescent="0.4">
      <c r="A145" s="20" t="s">
        <v>474</v>
      </c>
      <c r="B145" s="20" t="s">
        <v>24</v>
      </c>
      <c r="C145" s="20" t="s">
        <v>109</v>
      </c>
      <c r="D145" s="20" t="s">
        <v>110</v>
      </c>
      <c r="E145" s="21" t="s">
        <v>537</v>
      </c>
      <c r="F145" s="46" t="s">
        <v>112</v>
      </c>
      <c r="G145" s="20" t="s">
        <v>538</v>
      </c>
      <c r="H145" s="45">
        <v>7.0000000000000007E-2</v>
      </c>
      <c r="I145" s="46" t="s">
        <v>590</v>
      </c>
      <c r="J145" s="54">
        <f t="shared" si="7"/>
        <v>2</v>
      </c>
      <c r="K145" s="20" t="s">
        <v>125</v>
      </c>
      <c r="L145" s="26" t="s">
        <v>43</v>
      </c>
      <c r="M145" s="26" t="s">
        <v>43</v>
      </c>
      <c r="N145" s="26" t="s">
        <v>43</v>
      </c>
      <c r="O145" s="26" t="s">
        <v>43</v>
      </c>
      <c r="P145" s="26" t="s">
        <v>43</v>
      </c>
      <c r="Q145" s="26">
        <v>1</v>
      </c>
      <c r="R145" s="26" t="s">
        <v>43</v>
      </c>
      <c r="S145" s="26" t="s">
        <v>43</v>
      </c>
      <c r="T145" s="26" t="s">
        <v>43</v>
      </c>
      <c r="U145" s="26" t="s">
        <v>43</v>
      </c>
      <c r="V145" s="26" t="s">
        <v>43</v>
      </c>
      <c r="W145" s="26">
        <v>1</v>
      </c>
    </row>
    <row r="146" spans="1:23" x14ac:dyDescent="0.4">
      <c r="A146" s="20" t="s">
        <v>474</v>
      </c>
      <c r="B146" s="20" t="s">
        <v>475</v>
      </c>
      <c r="C146" s="20" t="s">
        <v>133</v>
      </c>
      <c r="D146" s="20" t="s">
        <v>483</v>
      </c>
      <c r="E146" s="21" t="s">
        <v>539</v>
      </c>
      <c r="F146" s="46" t="s">
        <v>540</v>
      </c>
      <c r="G146" s="20" t="s">
        <v>541</v>
      </c>
      <c r="H146" s="45">
        <v>0.05</v>
      </c>
      <c r="I146" s="46" t="s">
        <v>542</v>
      </c>
      <c r="J146" s="54">
        <f t="shared" si="7"/>
        <v>1</v>
      </c>
      <c r="K146" s="20" t="s">
        <v>125</v>
      </c>
      <c r="L146" s="26" t="s">
        <v>43</v>
      </c>
      <c r="M146" s="26">
        <v>1</v>
      </c>
      <c r="N146" s="26" t="s">
        <v>43</v>
      </c>
      <c r="O146" s="26" t="s">
        <v>43</v>
      </c>
      <c r="P146" s="26" t="s">
        <v>43</v>
      </c>
      <c r="Q146" s="26" t="s">
        <v>43</v>
      </c>
      <c r="R146" s="26" t="s">
        <v>43</v>
      </c>
      <c r="S146" s="26" t="s">
        <v>43</v>
      </c>
      <c r="T146" s="26" t="s">
        <v>43</v>
      </c>
      <c r="U146" s="26" t="s">
        <v>43</v>
      </c>
      <c r="V146" s="26" t="s">
        <v>43</v>
      </c>
      <c r="W146" s="26" t="s">
        <v>43</v>
      </c>
    </row>
    <row r="147" spans="1:23" x14ac:dyDescent="0.4">
      <c r="A147" s="20" t="s">
        <v>474</v>
      </c>
      <c r="B147" s="20" t="s">
        <v>24</v>
      </c>
      <c r="C147" s="20" t="s">
        <v>109</v>
      </c>
      <c r="D147" s="20" t="s">
        <v>103</v>
      </c>
      <c r="E147" s="21" t="s">
        <v>543</v>
      </c>
      <c r="F147" s="46" t="s">
        <v>544</v>
      </c>
      <c r="G147" s="20" t="s">
        <v>545</v>
      </c>
      <c r="H147" s="45">
        <v>7.0000000000000007E-2</v>
      </c>
      <c r="I147" s="46" t="s">
        <v>542</v>
      </c>
      <c r="J147" s="54">
        <f t="shared" si="7"/>
        <v>24</v>
      </c>
      <c r="K147" s="20" t="s">
        <v>125</v>
      </c>
      <c r="L147" s="26">
        <v>2</v>
      </c>
      <c r="M147" s="26">
        <v>2</v>
      </c>
      <c r="N147" s="26">
        <v>2</v>
      </c>
      <c r="O147" s="26">
        <v>2</v>
      </c>
      <c r="P147" s="26">
        <v>2</v>
      </c>
      <c r="Q147" s="26">
        <v>2</v>
      </c>
      <c r="R147" s="26">
        <v>2</v>
      </c>
      <c r="S147" s="26">
        <v>2</v>
      </c>
      <c r="T147" s="26">
        <v>2</v>
      </c>
      <c r="U147" s="26">
        <v>2</v>
      </c>
      <c r="V147" s="26">
        <v>2</v>
      </c>
      <c r="W147" s="26">
        <v>2</v>
      </c>
    </row>
    <row r="148" spans="1:23" x14ac:dyDescent="0.4">
      <c r="A148" s="20" t="s">
        <v>474</v>
      </c>
      <c r="B148" s="20" t="s">
        <v>475</v>
      </c>
      <c r="C148" s="20" t="s">
        <v>133</v>
      </c>
      <c r="D148" s="20" t="s">
        <v>142</v>
      </c>
      <c r="E148" s="21" t="s">
        <v>546</v>
      </c>
      <c r="F148" s="46" t="s">
        <v>547</v>
      </c>
      <c r="G148" s="20" t="s">
        <v>150</v>
      </c>
      <c r="H148" s="45">
        <v>0.5</v>
      </c>
      <c r="I148" s="46" t="s">
        <v>125</v>
      </c>
      <c r="J148" s="54">
        <f t="shared" si="7"/>
        <v>1</v>
      </c>
      <c r="K148" s="20" t="s">
        <v>125</v>
      </c>
      <c r="L148" s="26" t="s">
        <v>43</v>
      </c>
      <c r="M148" s="26" t="s">
        <v>43</v>
      </c>
      <c r="N148" s="26" t="s">
        <v>43</v>
      </c>
      <c r="O148" s="26">
        <v>1</v>
      </c>
      <c r="P148" s="26" t="s">
        <v>43</v>
      </c>
      <c r="Q148" s="26" t="s">
        <v>43</v>
      </c>
      <c r="R148" s="26" t="s">
        <v>43</v>
      </c>
      <c r="S148" s="26" t="s">
        <v>43</v>
      </c>
      <c r="T148" s="26" t="s">
        <v>43</v>
      </c>
      <c r="U148" s="26" t="s">
        <v>43</v>
      </c>
      <c r="V148" s="26" t="s">
        <v>43</v>
      </c>
      <c r="W148" s="26" t="s">
        <v>43</v>
      </c>
    </row>
    <row r="149" spans="1:23" x14ac:dyDescent="0.4">
      <c r="A149" s="20" t="s">
        <v>474</v>
      </c>
      <c r="B149" s="20" t="s">
        <v>475</v>
      </c>
      <c r="C149" s="20" t="s">
        <v>133</v>
      </c>
      <c r="D149" s="20" t="s">
        <v>142</v>
      </c>
      <c r="E149" s="21" t="s">
        <v>548</v>
      </c>
      <c r="F149" s="46" t="s">
        <v>549</v>
      </c>
      <c r="G149" s="20" t="s">
        <v>549</v>
      </c>
      <c r="H149" s="45">
        <v>0.5</v>
      </c>
      <c r="I149" s="46" t="s">
        <v>67</v>
      </c>
      <c r="J149" s="54">
        <f t="shared" si="7"/>
        <v>1</v>
      </c>
      <c r="K149" s="20" t="s">
        <v>67</v>
      </c>
      <c r="L149" s="26" t="s">
        <v>43</v>
      </c>
      <c r="M149" s="26" t="s">
        <v>43</v>
      </c>
      <c r="N149" s="26" t="s">
        <v>43</v>
      </c>
      <c r="O149" s="26" t="s">
        <v>43</v>
      </c>
      <c r="P149" s="26" t="s">
        <v>43</v>
      </c>
      <c r="Q149" s="26" t="s">
        <v>43</v>
      </c>
      <c r="R149" s="26" t="s">
        <v>43</v>
      </c>
      <c r="S149" s="26" t="s">
        <v>43</v>
      </c>
      <c r="T149" s="26" t="s">
        <v>43</v>
      </c>
      <c r="U149" s="26" t="s">
        <v>43</v>
      </c>
      <c r="V149" s="26" t="s">
        <v>43</v>
      </c>
      <c r="W149" s="26">
        <v>1</v>
      </c>
    </row>
    <row r="150" spans="1:23" x14ac:dyDescent="0.4">
      <c r="A150" s="20" t="s">
        <v>474</v>
      </c>
      <c r="B150" s="20" t="s">
        <v>475</v>
      </c>
      <c r="C150" s="20" t="s">
        <v>133</v>
      </c>
      <c r="D150" s="20" t="s">
        <v>550</v>
      </c>
      <c r="E150" s="21" t="s">
        <v>551</v>
      </c>
      <c r="F150" s="46" t="s">
        <v>552</v>
      </c>
      <c r="G150" s="20" t="s">
        <v>553</v>
      </c>
      <c r="H150" s="45">
        <v>1</v>
      </c>
      <c r="I150" s="46" t="s">
        <v>125</v>
      </c>
      <c r="J150" s="54">
        <f t="shared" si="7"/>
        <v>1</v>
      </c>
      <c r="K150" s="20" t="s">
        <v>125</v>
      </c>
      <c r="L150" s="26" t="s">
        <v>43</v>
      </c>
      <c r="M150" s="26" t="s">
        <v>43</v>
      </c>
      <c r="N150" s="26" t="s">
        <v>43</v>
      </c>
      <c r="O150" s="26" t="s">
        <v>43</v>
      </c>
      <c r="P150" s="26" t="s">
        <v>43</v>
      </c>
      <c r="Q150" s="26">
        <v>1</v>
      </c>
      <c r="R150" s="26" t="s">
        <v>43</v>
      </c>
      <c r="S150" s="26" t="s">
        <v>43</v>
      </c>
      <c r="T150" s="26" t="s">
        <v>43</v>
      </c>
      <c r="U150" s="26" t="s">
        <v>43</v>
      </c>
      <c r="V150" s="26" t="s">
        <v>43</v>
      </c>
      <c r="W150" s="26" t="s">
        <v>43</v>
      </c>
    </row>
    <row r="151" spans="1:23" ht="15.5" thickBot="1" x14ac:dyDescent="0.45">
      <c r="A151" s="33" t="s">
        <v>474</v>
      </c>
      <c r="B151" s="33" t="s">
        <v>475</v>
      </c>
      <c r="C151" s="33" t="s">
        <v>133</v>
      </c>
      <c r="D151" s="33" t="s">
        <v>554</v>
      </c>
      <c r="E151" s="34" t="s">
        <v>555</v>
      </c>
      <c r="F151" s="49" t="s">
        <v>556</v>
      </c>
      <c r="G151" s="33" t="s">
        <v>556</v>
      </c>
      <c r="H151" s="56">
        <v>1</v>
      </c>
      <c r="I151" s="49" t="s">
        <v>125</v>
      </c>
      <c r="J151" s="57">
        <f t="shared" si="7"/>
        <v>1</v>
      </c>
      <c r="K151" s="33" t="s">
        <v>67</v>
      </c>
      <c r="L151" s="36" t="s">
        <v>43</v>
      </c>
      <c r="M151" s="36" t="s">
        <v>43</v>
      </c>
      <c r="N151" s="36" t="s">
        <v>43</v>
      </c>
      <c r="O151" s="36" t="s">
        <v>43</v>
      </c>
      <c r="P151" s="36" t="s">
        <v>43</v>
      </c>
      <c r="Q151" s="36" t="s">
        <v>43</v>
      </c>
      <c r="R151" s="36" t="s">
        <v>43</v>
      </c>
      <c r="S151" s="36" t="s">
        <v>43</v>
      </c>
      <c r="T151" s="36" t="s">
        <v>43</v>
      </c>
      <c r="U151" s="36" t="s">
        <v>43</v>
      </c>
      <c r="V151" s="36" t="s">
        <v>43</v>
      </c>
      <c r="W151" s="36">
        <v>1</v>
      </c>
    </row>
    <row r="152" spans="1:23" ht="15.5" thickTop="1" x14ac:dyDescent="0.4">
      <c r="A152" s="28" t="s">
        <v>557</v>
      </c>
      <c r="B152" s="28" t="s">
        <v>475</v>
      </c>
      <c r="C152" s="28" t="s">
        <v>133</v>
      </c>
      <c r="D152" s="28" t="s">
        <v>558</v>
      </c>
      <c r="E152" s="37" t="s">
        <v>559</v>
      </c>
      <c r="F152" s="50" t="s">
        <v>1136</v>
      </c>
      <c r="G152" s="28" t="s">
        <v>560</v>
      </c>
      <c r="H152" s="30">
        <v>0.1</v>
      </c>
      <c r="I152" s="28" t="s">
        <v>561</v>
      </c>
      <c r="J152" s="31">
        <f t="shared" si="7"/>
        <v>30000</v>
      </c>
      <c r="K152" s="28" t="s">
        <v>494</v>
      </c>
      <c r="L152" s="32" t="s">
        <v>43</v>
      </c>
      <c r="M152" s="32" t="s">
        <v>43</v>
      </c>
      <c r="N152" s="32" t="s">
        <v>43</v>
      </c>
      <c r="O152" s="32" t="s">
        <v>43</v>
      </c>
      <c r="P152" s="32">
        <v>10000</v>
      </c>
      <c r="Q152" s="32">
        <v>20000</v>
      </c>
      <c r="R152" s="32" t="s">
        <v>43</v>
      </c>
      <c r="S152" s="32" t="s">
        <v>43</v>
      </c>
      <c r="T152" s="32" t="s">
        <v>43</v>
      </c>
      <c r="U152" s="32" t="s">
        <v>43</v>
      </c>
      <c r="V152" s="32" t="s">
        <v>43</v>
      </c>
      <c r="W152" s="32" t="s">
        <v>43</v>
      </c>
    </row>
    <row r="153" spans="1:23" x14ac:dyDescent="0.4">
      <c r="A153" s="20" t="s">
        <v>557</v>
      </c>
      <c r="B153" s="20" t="s">
        <v>475</v>
      </c>
      <c r="C153" s="20" t="s">
        <v>133</v>
      </c>
      <c r="D153" s="20" t="s">
        <v>558</v>
      </c>
      <c r="E153" s="21" t="s">
        <v>562</v>
      </c>
      <c r="F153" s="46" t="s">
        <v>1137</v>
      </c>
      <c r="G153" s="20" t="s">
        <v>563</v>
      </c>
      <c r="H153" s="24">
        <v>0.1</v>
      </c>
      <c r="I153" s="20" t="s">
        <v>564</v>
      </c>
      <c r="J153" s="22">
        <f t="shared" si="7"/>
        <v>30000</v>
      </c>
      <c r="K153" s="20" t="s">
        <v>565</v>
      </c>
      <c r="L153" s="26" t="s">
        <v>43</v>
      </c>
      <c r="M153" s="26" t="s">
        <v>43</v>
      </c>
      <c r="N153" s="26" t="s">
        <v>43</v>
      </c>
      <c r="O153" s="26" t="s">
        <v>43</v>
      </c>
      <c r="P153" s="26">
        <v>10000</v>
      </c>
      <c r="Q153" s="26">
        <v>20000</v>
      </c>
      <c r="R153" s="26" t="s">
        <v>43</v>
      </c>
      <c r="S153" s="26" t="s">
        <v>43</v>
      </c>
      <c r="T153" s="26" t="s">
        <v>43</v>
      </c>
      <c r="U153" s="26" t="s">
        <v>43</v>
      </c>
      <c r="V153" s="26" t="s">
        <v>43</v>
      </c>
      <c r="W153" s="26" t="s">
        <v>43</v>
      </c>
    </row>
    <row r="154" spans="1:23" x14ac:dyDescent="0.4">
      <c r="A154" s="20" t="s">
        <v>557</v>
      </c>
      <c r="B154" s="20" t="s">
        <v>475</v>
      </c>
      <c r="C154" s="20" t="s">
        <v>133</v>
      </c>
      <c r="D154" s="20" t="s">
        <v>558</v>
      </c>
      <c r="E154" s="21" t="s">
        <v>566</v>
      </c>
      <c r="F154" s="46" t="s">
        <v>1138</v>
      </c>
      <c r="G154" s="20" t="s">
        <v>560</v>
      </c>
      <c r="H154" s="24">
        <v>0.1</v>
      </c>
      <c r="I154" s="20" t="s">
        <v>561</v>
      </c>
      <c r="J154" s="22">
        <f t="shared" si="7"/>
        <v>1187</v>
      </c>
      <c r="K154" s="20" t="s">
        <v>567</v>
      </c>
      <c r="L154" s="26" t="s">
        <v>43</v>
      </c>
      <c r="M154" s="26" t="s">
        <v>43</v>
      </c>
      <c r="N154" s="26" t="s">
        <v>43</v>
      </c>
      <c r="O154" s="26" t="s">
        <v>43</v>
      </c>
      <c r="P154" s="26">
        <v>594</v>
      </c>
      <c r="Q154" s="26">
        <v>593</v>
      </c>
      <c r="R154" s="26" t="s">
        <v>43</v>
      </c>
      <c r="S154" s="26" t="s">
        <v>43</v>
      </c>
      <c r="T154" s="26" t="s">
        <v>43</v>
      </c>
      <c r="U154" s="26" t="s">
        <v>43</v>
      </c>
      <c r="V154" s="26" t="s">
        <v>43</v>
      </c>
      <c r="W154" s="26" t="s">
        <v>43</v>
      </c>
    </row>
    <row r="155" spans="1:23" x14ac:dyDescent="0.4">
      <c r="A155" s="20" t="s">
        <v>557</v>
      </c>
      <c r="B155" s="20" t="s">
        <v>475</v>
      </c>
      <c r="C155" s="20" t="s">
        <v>133</v>
      </c>
      <c r="D155" s="20" t="s">
        <v>558</v>
      </c>
      <c r="E155" s="21" t="s">
        <v>568</v>
      </c>
      <c r="F155" s="46" t="s">
        <v>1139</v>
      </c>
      <c r="G155" s="20" t="s">
        <v>569</v>
      </c>
      <c r="H155" s="24">
        <v>0.1</v>
      </c>
      <c r="I155" s="20" t="s">
        <v>564</v>
      </c>
      <c r="J155" s="22">
        <f t="shared" si="7"/>
        <v>1187</v>
      </c>
      <c r="K155" s="20" t="s">
        <v>567</v>
      </c>
      <c r="L155" s="26" t="s">
        <v>43</v>
      </c>
      <c r="M155" s="26" t="s">
        <v>43</v>
      </c>
      <c r="N155" s="26" t="s">
        <v>43</v>
      </c>
      <c r="O155" s="26" t="s">
        <v>43</v>
      </c>
      <c r="P155" s="26">
        <v>594</v>
      </c>
      <c r="Q155" s="26">
        <v>593</v>
      </c>
      <c r="R155" s="26" t="s">
        <v>43</v>
      </c>
      <c r="S155" s="26" t="s">
        <v>43</v>
      </c>
      <c r="T155" s="26" t="s">
        <v>43</v>
      </c>
      <c r="U155" s="26" t="s">
        <v>43</v>
      </c>
      <c r="V155" s="26" t="s">
        <v>43</v>
      </c>
      <c r="W155" s="26" t="s">
        <v>43</v>
      </c>
    </row>
    <row r="156" spans="1:23" x14ac:dyDescent="0.4">
      <c r="A156" s="20" t="s">
        <v>557</v>
      </c>
      <c r="B156" s="20" t="s">
        <v>475</v>
      </c>
      <c r="C156" s="20" t="s">
        <v>133</v>
      </c>
      <c r="D156" s="20" t="s">
        <v>558</v>
      </c>
      <c r="E156" s="21" t="s">
        <v>570</v>
      </c>
      <c r="F156" s="46" t="s">
        <v>1140</v>
      </c>
      <c r="G156" s="20" t="s">
        <v>560</v>
      </c>
      <c r="H156" s="24">
        <v>0.1</v>
      </c>
      <c r="I156" s="20" t="s">
        <v>561</v>
      </c>
      <c r="J156" s="22">
        <f t="shared" si="7"/>
        <v>9400</v>
      </c>
      <c r="K156" s="20" t="s">
        <v>494</v>
      </c>
      <c r="L156" s="26" t="s">
        <v>43</v>
      </c>
      <c r="M156" s="26" t="s">
        <v>43</v>
      </c>
      <c r="N156" s="26" t="s">
        <v>43</v>
      </c>
      <c r="O156" s="26" t="s">
        <v>43</v>
      </c>
      <c r="P156" s="26" t="s">
        <v>43</v>
      </c>
      <c r="Q156" s="26" t="s">
        <v>43</v>
      </c>
      <c r="R156" s="26">
        <v>2000</v>
      </c>
      <c r="S156" s="26">
        <v>3700</v>
      </c>
      <c r="T156" s="26">
        <v>3700</v>
      </c>
      <c r="U156" s="26" t="s">
        <v>43</v>
      </c>
      <c r="V156" s="26" t="s">
        <v>43</v>
      </c>
      <c r="W156" s="26" t="s">
        <v>43</v>
      </c>
    </row>
    <row r="157" spans="1:23" x14ac:dyDescent="0.4">
      <c r="A157" s="20" t="s">
        <v>557</v>
      </c>
      <c r="B157" s="20" t="s">
        <v>475</v>
      </c>
      <c r="C157" s="20" t="s">
        <v>133</v>
      </c>
      <c r="D157" s="20" t="s">
        <v>558</v>
      </c>
      <c r="E157" s="21" t="s">
        <v>571</v>
      </c>
      <c r="F157" s="46" t="s">
        <v>1141</v>
      </c>
      <c r="G157" s="20" t="s">
        <v>572</v>
      </c>
      <c r="H157" s="24">
        <v>0.1</v>
      </c>
      <c r="I157" s="20" t="s">
        <v>564</v>
      </c>
      <c r="J157" s="22">
        <f t="shared" si="7"/>
        <v>9400</v>
      </c>
      <c r="K157" s="20" t="s">
        <v>494</v>
      </c>
      <c r="L157" s="26" t="s">
        <v>43</v>
      </c>
      <c r="M157" s="26" t="s">
        <v>43</v>
      </c>
      <c r="N157" s="26" t="s">
        <v>43</v>
      </c>
      <c r="O157" s="26" t="s">
        <v>43</v>
      </c>
      <c r="P157" s="26" t="s">
        <v>43</v>
      </c>
      <c r="Q157" s="26" t="s">
        <v>43</v>
      </c>
      <c r="R157" s="26">
        <v>2000</v>
      </c>
      <c r="S157" s="26">
        <v>3700</v>
      </c>
      <c r="T157" s="26">
        <v>3700</v>
      </c>
      <c r="U157" s="26" t="s">
        <v>43</v>
      </c>
      <c r="V157" s="26" t="s">
        <v>43</v>
      </c>
      <c r="W157" s="26" t="s">
        <v>43</v>
      </c>
    </row>
    <row r="158" spans="1:23" x14ac:dyDescent="0.4">
      <c r="A158" s="20" t="s">
        <v>557</v>
      </c>
      <c r="B158" s="20" t="s">
        <v>475</v>
      </c>
      <c r="C158" s="20" t="s">
        <v>133</v>
      </c>
      <c r="D158" s="20" t="s">
        <v>558</v>
      </c>
      <c r="E158" s="21" t="s">
        <v>573</v>
      </c>
      <c r="F158" s="46" t="s">
        <v>1142</v>
      </c>
      <c r="G158" s="20" t="s">
        <v>560</v>
      </c>
      <c r="H158" s="24">
        <v>0.1</v>
      </c>
      <c r="I158" s="20" t="s">
        <v>561</v>
      </c>
      <c r="J158" s="22">
        <f t="shared" si="7"/>
        <v>166</v>
      </c>
      <c r="K158" s="20" t="s">
        <v>567</v>
      </c>
      <c r="L158" s="26" t="s">
        <v>43</v>
      </c>
      <c r="M158" s="26" t="s">
        <v>43</v>
      </c>
      <c r="N158" s="26" t="s">
        <v>43</v>
      </c>
      <c r="O158" s="26" t="s">
        <v>43</v>
      </c>
      <c r="P158" s="26" t="s">
        <v>43</v>
      </c>
      <c r="Q158" s="26" t="s">
        <v>43</v>
      </c>
      <c r="R158" s="26">
        <v>83</v>
      </c>
      <c r="S158" s="26">
        <v>83</v>
      </c>
      <c r="T158" s="26" t="s">
        <v>43</v>
      </c>
      <c r="U158" s="26" t="s">
        <v>43</v>
      </c>
      <c r="V158" s="26" t="s">
        <v>43</v>
      </c>
      <c r="W158" s="26" t="s">
        <v>43</v>
      </c>
    </row>
    <row r="159" spans="1:23" x14ac:dyDescent="0.4">
      <c r="A159" s="20" t="s">
        <v>557</v>
      </c>
      <c r="B159" s="20" t="s">
        <v>475</v>
      </c>
      <c r="C159" s="20" t="s">
        <v>133</v>
      </c>
      <c r="D159" s="20" t="s">
        <v>558</v>
      </c>
      <c r="E159" s="21" t="s">
        <v>574</v>
      </c>
      <c r="F159" s="46" t="s">
        <v>1143</v>
      </c>
      <c r="G159" s="20" t="s">
        <v>569</v>
      </c>
      <c r="H159" s="24">
        <v>0.1</v>
      </c>
      <c r="I159" s="20" t="s">
        <v>564</v>
      </c>
      <c r="J159" s="22">
        <f t="shared" si="7"/>
        <v>166</v>
      </c>
      <c r="K159" s="20" t="s">
        <v>567</v>
      </c>
      <c r="L159" s="26" t="s">
        <v>43</v>
      </c>
      <c r="M159" s="26" t="s">
        <v>43</v>
      </c>
      <c r="N159" s="26" t="s">
        <v>43</v>
      </c>
      <c r="O159" s="26" t="s">
        <v>43</v>
      </c>
      <c r="P159" s="26" t="s">
        <v>43</v>
      </c>
      <c r="Q159" s="26" t="s">
        <v>43</v>
      </c>
      <c r="R159" s="26">
        <v>83</v>
      </c>
      <c r="S159" s="26">
        <v>83</v>
      </c>
      <c r="T159" s="26" t="s">
        <v>43</v>
      </c>
      <c r="U159" s="26" t="s">
        <v>43</v>
      </c>
      <c r="V159" s="26" t="s">
        <v>43</v>
      </c>
      <c r="W159" s="26" t="s">
        <v>43</v>
      </c>
    </row>
    <row r="160" spans="1:23" x14ac:dyDescent="0.4">
      <c r="A160" s="20" t="s">
        <v>557</v>
      </c>
      <c r="B160" s="20" t="s">
        <v>475</v>
      </c>
      <c r="C160" s="20" t="s">
        <v>133</v>
      </c>
      <c r="D160" s="20" t="s">
        <v>558</v>
      </c>
      <c r="E160" s="21" t="s">
        <v>575</v>
      </c>
      <c r="F160" s="46" t="s">
        <v>1144</v>
      </c>
      <c r="G160" s="20" t="s">
        <v>560</v>
      </c>
      <c r="H160" s="24">
        <v>0.1</v>
      </c>
      <c r="I160" s="20" t="s">
        <v>561</v>
      </c>
      <c r="J160" s="22">
        <f t="shared" si="7"/>
        <v>1000</v>
      </c>
      <c r="K160" s="20" t="s">
        <v>576</v>
      </c>
      <c r="L160" s="26" t="s">
        <v>43</v>
      </c>
      <c r="M160" s="26" t="s">
        <v>43</v>
      </c>
      <c r="N160" s="26" t="s">
        <v>43</v>
      </c>
      <c r="O160" s="26" t="s">
        <v>43</v>
      </c>
      <c r="P160" s="26" t="s">
        <v>43</v>
      </c>
      <c r="Q160" s="26" t="s">
        <v>43</v>
      </c>
      <c r="R160" s="26">
        <v>500</v>
      </c>
      <c r="S160" s="26">
        <v>500</v>
      </c>
      <c r="T160" s="26" t="s">
        <v>43</v>
      </c>
      <c r="U160" s="26" t="s">
        <v>43</v>
      </c>
      <c r="V160" s="26" t="s">
        <v>43</v>
      </c>
      <c r="W160" s="26" t="s">
        <v>43</v>
      </c>
    </row>
    <row r="161" spans="1:23" x14ac:dyDescent="0.4">
      <c r="A161" s="20" t="s">
        <v>557</v>
      </c>
      <c r="B161" s="20" t="s">
        <v>475</v>
      </c>
      <c r="C161" s="20" t="s">
        <v>133</v>
      </c>
      <c r="D161" s="20" t="s">
        <v>558</v>
      </c>
      <c r="E161" s="21" t="s">
        <v>577</v>
      </c>
      <c r="F161" s="46" t="s">
        <v>1145</v>
      </c>
      <c r="G161" s="20" t="s">
        <v>578</v>
      </c>
      <c r="H161" s="24">
        <v>0.1</v>
      </c>
      <c r="I161" s="20" t="s">
        <v>564</v>
      </c>
      <c r="J161" s="22">
        <f t="shared" si="7"/>
        <v>1000</v>
      </c>
      <c r="K161" s="20" t="s">
        <v>576</v>
      </c>
      <c r="L161" s="26" t="s">
        <v>43</v>
      </c>
      <c r="M161" s="26" t="s">
        <v>43</v>
      </c>
      <c r="N161" s="26" t="s">
        <v>43</v>
      </c>
      <c r="O161" s="26" t="s">
        <v>43</v>
      </c>
      <c r="P161" s="26" t="s">
        <v>43</v>
      </c>
      <c r="Q161" s="26" t="s">
        <v>43</v>
      </c>
      <c r="R161" s="26">
        <v>500</v>
      </c>
      <c r="S161" s="26">
        <v>500</v>
      </c>
      <c r="T161" s="26" t="s">
        <v>43</v>
      </c>
      <c r="U161" s="26" t="s">
        <v>43</v>
      </c>
      <c r="V161" s="26" t="s">
        <v>43</v>
      </c>
      <c r="W161" s="26" t="s">
        <v>43</v>
      </c>
    </row>
    <row r="162" spans="1:23" x14ac:dyDescent="0.4">
      <c r="A162" s="20" t="s">
        <v>557</v>
      </c>
      <c r="B162" s="20" t="s">
        <v>24</v>
      </c>
      <c r="C162" s="20" t="s">
        <v>133</v>
      </c>
      <c r="D162" s="20" t="s">
        <v>117</v>
      </c>
      <c r="E162" s="21" t="s">
        <v>579</v>
      </c>
      <c r="F162" s="46" t="s">
        <v>1146</v>
      </c>
      <c r="G162" s="20" t="s">
        <v>580</v>
      </c>
      <c r="H162" s="24">
        <v>0.33</v>
      </c>
      <c r="I162" s="20" t="s">
        <v>581</v>
      </c>
      <c r="J162" s="22">
        <f t="shared" si="7"/>
        <v>1</v>
      </c>
      <c r="K162" s="20" t="s">
        <v>582</v>
      </c>
      <c r="L162" s="26" t="s">
        <v>43</v>
      </c>
      <c r="M162" s="26" t="s">
        <v>43</v>
      </c>
      <c r="N162" s="26" t="s">
        <v>43</v>
      </c>
      <c r="O162" s="26" t="s">
        <v>43</v>
      </c>
      <c r="P162" s="26" t="s">
        <v>43</v>
      </c>
      <c r="Q162" s="26" t="s">
        <v>43</v>
      </c>
      <c r="R162" s="26" t="s">
        <v>43</v>
      </c>
      <c r="S162" s="26" t="s">
        <v>43</v>
      </c>
      <c r="T162" s="26" t="s">
        <v>43</v>
      </c>
      <c r="U162" s="26">
        <v>1</v>
      </c>
      <c r="V162" s="26" t="s">
        <v>43</v>
      </c>
      <c r="W162" s="26" t="s">
        <v>43</v>
      </c>
    </row>
    <row r="163" spans="1:23" x14ac:dyDescent="0.4">
      <c r="A163" s="20" t="s">
        <v>557</v>
      </c>
      <c r="B163" s="20" t="s">
        <v>24</v>
      </c>
      <c r="C163" s="20" t="s">
        <v>133</v>
      </c>
      <c r="D163" s="20" t="s">
        <v>117</v>
      </c>
      <c r="E163" s="21" t="s">
        <v>583</v>
      </c>
      <c r="F163" s="46" t="s">
        <v>1147</v>
      </c>
      <c r="G163" s="20" t="s">
        <v>584</v>
      </c>
      <c r="H163" s="24">
        <v>0.33</v>
      </c>
      <c r="I163" s="20" t="s">
        <v>125</v>
      </c>
      <c r="J163" s="22">
        <f t="shared" si="7"/>
        <v>1</v>
      </c>
      <c r="K163" s="20" t="s">
        <v>125</v>
      </c>
      <c r="L163" s="26" t="s">
        <v>43</v>
      </c>
      <c r="M163" s="26">
        <v>1</v>
      </c>
      <c r="N163" s="26" t="s">
        <v>43</v>
      </c>
      <c r="O163" s="26" t="s">
        <v>43</v>
      </c>
      <c r="P163" s="26" t="s">
        <v>43</v>
      </c>
      <c r="Q163" s="26" t="s">
        <v>43</v>
      </c>
      <c r="R163" s="26" t="s">
        <v>43</v>
      </c>
      <c r="S163" s="26" t="s">
        <v>43</v>
      </c>
      <c r="T163" s="26" t="s">
        <v>43</v>
      </c>
      <c r="U163" s="26" t="s">
        <v>43</v>
      </c>
      <c r="V163" s="26" t="s">
        <v>43</v>
      </c>
      <c r="W163" s="26" t="s">
        <v>43</v>
      </c>
    </row>
    <row r="164" spans="1:23" x14ac:dyDescent="0.4">
      <c r="A164" s="20" t="s">
        <v>557</v>
      </c>
      <c r="B164" s="20" t="s">
        <v>475</v>
      </c>
      <c r="C164" s="20" t="s">
        <v>25</v>
      </c>
      <c r="D164" s="20" t="s">
        <v>558</v>
      </c>
      <c r="E164" s="21" t="s">
        <v>585</v>
      </c>
      <c r="F164" s="46" t="s">
        <v>1148</v>
      </c>
      <c r="G164" s="20" t="s">
        <v>586</v>
      </c>
      <c r="H164" s="24">
        <v>0.5</v>
      </c>
      <c r="I164" s="20" t="s">
        <v>587</v>
      </c>
      <c r="J164" s="22">
        <f t="shared" si="7"/>
        <v>12</v>
      </c>
      <c r="K164" s="20" t="s">
        <v>588</v>
      </c>
      <c r="L164" s="26">
        <v>1</v>
      </c>
      <c r="M164" s="26">
        <v>1</v>
      </c>
      <c r="N164" s="26">
        <v>1</v>
      </c>
      <c r="O164" s="26">
        <v>1</v>
      </c>
      <c r="P164" s="26">
        <v>1</v>
      </c>
      <c r="Q164" s="26">
        <v>1</v>
      </c>
      <c r="R164" s="26">
        <v>1</v>
      </c>
      <c r="S164" s="26">
        <v>1</v>
      </c>
      <c r="T164" s="26">
        <v>1</v>
      </c>
      <c r="U164" s="26">
        <v>1</v>
      </c>
      <c r="V164" s="26">
        <v>1</v>
      </c>
      <c r="W164" s="26">
        <v>1</v>
      </c>
    </row>
    <row r="165" spans="1:23" x14ac:dyDescent="0.4">
      <c r="A165" s="20" t="s">
        <v>557</v>
      </c>
      <c r="B165" s="20" t="s">
        <v>24</v>
      </c>
      <c r="C165" s="20" t="s">
        <v>109</v>
      </c>
      <c r="D165" s="20" t="s">
        <v>110</v>
      </c>
      <c r="E165" s="21" t="s">
        <v>589</v>
      </c>
      <c r="F165" s="46" t="s">
        <v>112</v>
      </c>
      <c r="G165" s="20" t="s">
        <v>113</v>
      </c>
      <c r="H165" s="24">
        <v>7.0000000000000007E-2</v>
      </c>
      <c r="I165" s="20" t="s">
        <v>590</v>
      </c>
      <c r="J165" s="22">
        <f t="shared" si="7"/>
        <v>2</v>
      </c>
      <c r="K165" s="20" t="s">
        <v>125</v>
      </c>
      <c r="L165" s="26" t="s">
        <v>43</v>
      </c>
      <c r="M165" s="26" t="s">
        <v>43</v>
      </c>
      <c r="N165" s="26" t="s">
        <v>43</v>
      </c>
      <c r="O165" s="26" t="s">
        <v>43</v>
      </c>
      <c r="P165" s="26" t="s">
        <v>43</v>
      </c>
      <c r="Q165" s="26">
        <v>1</v>
      </c>
      <c r="R165" s="26" t="s">
        <v>43</v>
      </c>
      <c r="S165" s="26" t="s">
        <v>43</v>
      </c>
      <c r="T165" s="26" t="s">
        <v>43</v>
      </c>
      <c r="U165" s="26" t="s">
        <v>43</v>
      </c>
      <c r="V165" s="26" t="s">
        <v>43</v>
      </c>
      <c r="W165" s="26">
        <v>1</v>
      </c>
    </row>
    <row r="166" spans="1:23" x14ac:dyDescent="0.4">
      <c r="A166" s="20" t="s">
        <v>557</v>
      </c>
      <c r="B166" s="20" t="s">
        <v>24</v>
      </c>
      <c r="C166" s="20" t="s">
        <v>109</v>
      </c>
      <c r="D166" s="20" t="s">
        <v>103</v>
      </c>
      <c r="E166" s="21" t="s">
        <v>591</v>
      </c>
      <c r="F166" s="46" t="s">
        <v>1134</v>
      </c>
      <c r="G166" s="20" t="s">
        <v>592</v>
      </c>
      <c r="H166" s="24">
        <v>7.0000000000000007E-2</v>
      </c>
      <c r="I166" s="20" t="s">
        <v>107</v>
      </c>
      <c r="J166" s="22">
        <f t="shared" si="7"/>
        <v>24</v>
      </c>
      <c r="K166" s="20" t="s">
        <v>214</v>
      </c>
      <c r="L166" s="26">
        <v>2</v>
      </c>
      <c r="M166" s="26">
        <v>2</v>
      </c>
      <c r="N166" s="26">
        <v>2</v>
      </c>
      <c r="O166" s="26">
        <v>2</v>
      </c>
      <c r="P166" s="26">
        <v>2</v>
      </c>
      <c r="Q166" s="26">
        <v>2</v>
      </c>
      <c r="R166" s="26">
        <v>2</v>
      </c>
      <c r="S166" s="26">
        <v>2</v>
      </c>
      <c r="T166" s="26">
        <v>2</v>
      </c>
      <c r="U166" s="26">
        <v>2</v>
      </c>
      <c r="V166" s="26">
        <v>2</v>
      </c>
      <c r="W166" s="26">
        <v>2</v>
      </c>
    </row>
    <row r="167" spans="1:23" s="51" customFormat="1" x14ac:dyDescent="0.4">
      <c r="A167" s="20" t="s">
        <v>557</v>
      </c>
      <c r="B167" s="20" t="s">
        <v>475</v>
      </c>
      <c r="C167" s="20" t="s">
        <v>919</v>
      </c>
      <c r="D167" s="20" t="s">
        <v>911</v>
      </c>
      <c r="E167" s="21" t="s">
        <v>1090</v>
      </c>
      <c r="F167" s="46" t="s">
        <v>1149</v>
      </c>
      <c r="G167" s="20" t="s">
        <v>1095</v>
      </c>
      <c r="H167" s="24">
        <v>0.5</v>
      </c>
      <c r="I167" s="20" t="s">
        <v>1091</v>
      </c>
      <c r="J167" s="22">
        <f t="shared" si="7"/>
        <v>3</v>
      </c>
      <c r="K167" s="20" t="s">
        <v>1094</v>
      </c>
      <c r="L167" s="26" t="s">
        <v>43</v>
      </c>
      <c r="M167" s="26" t="s">
        <v>43</v>
      </c>
      <c r="N167" s="26" t="s">
        <v>43</v>
      </c>
      <c r="O167" s="26" t="s">
        <v>43</v>
      </c>
      <c r="P167" s="26">
        <v>1</v>
      </c>
      <c r="Q167" s="26" t="s">
        <v>43</v>
      </c>
      <c r="R167" s="26" t="s">
        <v>43</v>
      </c>
      <c r="S167" s="26">
        <v>1</v>
      </c>
      <c r="T167" s="26" t="s">
        <v>43</v>
      </c>
      <c r="U167" s="26" t="s">
        <v>43</v>
      </c>
      <c r="V167" s="26" t="s">
        <v>43</v>
      </c>
      <c r="W167" s="26">
        <v>1</v>
      </c>
    </row>
    <row r="168" spans="1:23" s="51" customFormat="1" ht="15.5" thickBot="1" x14ac:dyDescent="0.45">
      <c r="A168" s="33" t="s">
        <v>557</v>
      </c>
      <c r="B168" s="33" t="s">
        <v>475</v>
      </c>
      <c r="C168" s="33" t="s">
        <v>919</v>
      </c>
      <c r="D168" s="33" t="s">
        <v>911</v>
      </c>
      <c r="E168" s="34" t="s">
        <v>1092</v>
      </c>
      <c r="F168" s="49" t="s">
        <v>1150</v>
      </c>
      <c r="G168" s="33" t="s">
        <v>1093</v>
      </c>
      <c r="H168" s="56">
        <v>0.5</v>
      </c>
      <c r="I168" s="33" t="s">
        <v>67</v>
      </c>
      <c r="J168" s="35">
        <f t="shared" si="7"/>
        <v>1</v>
      </c>
      <c r="K168" s="33" t="s">
        <v>125</v>
      </c>
      <c r="L168" s="36" t="s">
        <v>43</v>
      </c>
      <c r="M168" s="36" t="s">
        <v>43</v>
      </c>
      <c r="N168" s="36" t="s">
        <v>43</v>
      </c>
      <c r="O168" s="36" t="s">
        <v>43</v>
      </c>
      <c r="P168" s="36" t="s">
        <v>43</v>
      </c>
      <c r="Q168" s="36" t="s">
        <v>43</v>
      </c>
      <c r="R168" s="36" t="s">
        <v>43</v>
      </c>
      <c r="S168" s="36" t="s">
        <v>43</v>
      </c>
      <c r="T168" s="36" t="s">
        <v>43</v>
      </c>
      <c r="U168" s="36" t="s">
        <v>43</v>
      </c>
      <c r="V168" s="36" t="s">
        <v>43</v>
      </c>
      <c r="W168" s="36">
        <v>1</v>
      </c>
    </row>
    <row r="169" spans="1:23" ht="15.5" thickTop="1" x14ac:dyDescent="0.4">
      <c r="A169" s="28" t="s">
        <v>593</v>
      </c>
      <c r="B169" s="28" t="s">
        <v>475</v>
      </c>
      <c r="C169" s="28" t="s">
        <v>25</v>
      </c>
      <c r="D169" s="28" t="s">
        <v>594</v>
      </c>
      <c r="E169" s="37" t="s">
        <v>595</v>
      </c>
      <c r="F169" s="50" t="s">
        <v>596</v>
      </c>
      <c r="G169" s="28" t="s">
        <v>597</v>
      </c>
      <c r="H169" s="30">
        <v>0.15</v>
      </c>
      <c r="I169" s="28" t="s">
        <v>598</v>
      </c>
      <c r="J169" s="31">
        <f t="shared" si="7"/>
        <v>12</v>
      </c>
      <c r="K169" s="28" t="s">
        <v>599</v>
      </c>
      <c r="L169" s="32">
        <v>1</v>
      </c>
      <c r="M169" s="32">
        <v>1</v>
      </c>
      <c r="N169" s="32">
        <v>1</v>
      </c>
      <c r="O169" s="32">
        <v>1</v>
      </c>
      <c r="P169" s="32">
        <v>1</v>
      </c>
      <c r="Q169" s="32">
        <v>1</v>
      </c>
      <c r="R169" s="32">
        <v>1</v>
      </c>
      <c r="S169" s="32">
        <v>1</v>
      </c>
      <c r="T169" s="32">
        <v>1</v>
      </c>
      <c r="U169" s="32">
        <v>1</v>
      </c>
      <c r="V169" s="32">
        <v>1</v>
      </c>
      <c r="W169" s="32">
        <v>1</v>
      </c>
    </row>
    <row r="170" spans="1:23" x14ac:dyDescent="0.4">
      <c r="A170" s="20" t="s">
        <v>593</v>
      </c>
      <c r="B170" s="20" t="s">
        <v>475</v>
      </c>
      <c r="C170" s="20" t="s">
        <v>25</v>
      </c>
      <c r="D170" s="20" t="s">
        <v>594</v>
      </c>
      <c r="E170" s="21" t="s">
        <v>600</v>
      </c>
      <c r="F170" s="46" t="s">
        <v>601</v>
      </c>
      <c r="G170" s="20" t="s">
        <v>602</v>
      </c>
      <c r="H170" s="24">
        <v>0.1</v>
      </c>
      <c r="I170" s="20" t="s">
        <v>603</v>
      </c>
      <c r="J170" s="22">
        <f t="shared" si="7"/>
        <v>12</v>
      </c>
      <c r="K170" s="20" t="s">
        <v>599</v>
      </c>
      <c r="L170" s="26">
        <v>1</v>
      </c>
      <c r="M170" s="26">
        <v>1</v>
      </c>
      <c r="N170" s="26">
        <v>1</v>
      </c>
      <c r="O170" s="26">
        <v>1</v>
      </c>
      <c r="P170" s="26">
        <v>1</v>
      </c>
      <c r="Q170" s="26">
        <v>1</v>
      </c>
      <c r="R170" s="26">
        <v>1</v>
      </c>
      <c r="S170" s="26">
        <v>1</v>
      </c>
      <c r="T170" s="26">
        <v>1</v>
      </c>
      <c r="U170" s="26">
        <v>1</v>
      </c>
      <c r="V170" s="26">
        <v>1</v>
      </c>
      <c r="W170" s="26">
        <v>1</v>
      </c>
    </row>
    <row r="171" spans="1:23" x14ac:dyDescent="0.4">
      <c r="A171" s="20" t="s">
        <v>593</v>
      </c>
      <c r="B171" s="20" t="s">
        <v>475</v>
      </c>
      <c r="C171" s="20" t="s">
        <v>25</v>
      </c>
      <c r="D171" s="20" t="s">
        <v>594</v>
      </c>
      <c r="E171" s="21" t="s">
        <v>604</v>
      </c>
      <c r="F171" s="46" t="s">
        <v>605</v>
      </c>
      <c r="G171" s="20" t="s">
        <v>606</v>
      </c>
      <c r="H171" s="24">
        <v>0.15</v>
      </c>
      <c r="I171" s="20" t="s">
        <v>607</v>
      </c>
      <c r="J171" s="22">
        <f t="shared" si="7"/>
        <v>12</v>
      </c>
      <c r="K171" s="20" t="s">
        <v>599</v>
      </c>
      <c r="L171" s="26">
        <v>1</v>
      </c>
      <c r="M171" s="26">
        <v>1</v>
      </c>
      <c r="N171" s="26">
        <v>1</v>
      </c>
      <c r="O171" s="26">
        <v>1</v>
      </c>
      <c r="P171" s="26">
        <v>1</v>
      </c>
      <c r="Q171" s="26">
        <v>1</v>
      </c>
      <c r="R171" s="26">
        <v>1</v>
      </c>
      <c r="S171" s="26">
        <v>1</v>
      </c>
      <c r="T171" s="26">
        <v>1</v>
      </c>
      <c r="U171" s="26">
        <v>1</v>
      </c>
      <c r="V171" s="26">
        <v>1</v>
      </c>
      <c r="W171" s="26">
        <v>1</v>
      </c>
    </row>
    <row r="172" spans="1:23" x14ac:dyDescent="0.4">
      <c r="A172" s="20" t="s">
        <v>593</v>
      </c>
      <c r="B172" s="20" t="s">
        <v>475</v>
      </c>
      <c r="C172" s="20" t="s">
        <v>25</v>
      </c>
      <c r="D172" s="20" t="s">
        <v>594</v>
      </c>
      <c r="E172" s="21" t="s">
        <v>608</v>
      </c>
      <c r="F172" s="46" t="s">
        <v>609</v>
      </c>
      <c r="G172" s="20" t="s">
        <v>610</v>
      </c>
      <c r="H172" s="24">
        <v>0.2</v>
      </c>
      <c r="I172" s="20" t="s">
        <v>612</v>
      </c>
      <c r="J172" s="25">
        <f>MIN(L172:W172)</f>
        <v>0.95</v>
      </c>
      <c r="K172" s="20" t="s">
        <v>611</v>
      </c>
      <c r="L172" s="26" t="s">
        <v>43</v>
      </c>
      <c r="M172" s="26" t="s">
        <v>43</v>
      </c>
      <c r="N172" s="26" t="s">
        <v>43</v>
      </c>
      <c r="O172" s="26" t="s">
        <v>43</v>
      </c>
      <c r="P172" s="25">
        <v>0.95</v>
      </c>
      <c r="Q172" s="25">
        <v>0.95</v>
      </c>
      <c r="R172" s="25">
        <v>0.95</v>
      </c>
      <c r="S172" s="25">
        <v>0.95</v>
      </c>
      <c r="T172" s="25">
        <v>0.95</v>
      </c>
      <c r="U172" s="25">
        <v>0.95</v>
      </c>
      <c r="V172" s="25">
        <v>0.95</v>
      </c>
      <c r="W172" s="25">
        <v>0.95</v>
      </c>
    </row>
    <row r="173" spans="1:23" x14ac:dyDescent="0.4">
      <c r="A173" s="20" t="s">
        <v>593</v>
      </c>
      <c r="B173" s="20" t="s">
        <v>475</v>
      </c>
      <c r="C173" s="20" t="s">
        <v>25</v>
      </c>
      <c r="D173" s="20" t="s">
        <v>594</v>
      </c>
      <c r="E173" s="21" t="s">
        <v>613</v>
      </c>
      <c r="F173" s="46" t="s">
        <v>614</v>
      </c>
      <c r="G173" s="20" t="s">
        <v>615</v>
      </c>
      <c r="H173" s="24">
        <v>0.2</v>
      </c>
      <c r="I173" s="20" t="s">
        <v>612</v>
      </c>
      <c r="J173" s="25">
        <f>MIN(L173:W173)</f>
        <v>0.8</v>
      </c>
      <c r="K173" s="20" t="s">
        <v>611</v>
      </c>
      <c r="L173" s="26" t="s">
        <v>43</v>
      </c>
      <c r="M173" s="26" t="s">
        <v>43</v>
      </c>
      <c r="N173" s="26" t="s">
        <v>43</v>
      </c>
      <c r="O173" s="26" t="s">
        <v>43</v>
      </c>
      <c r="P173" s="25">
        <v>0.8</v>
      </c>
      <c r="Q173" s="25">
        <v>0.8</v>
      </c>
      <c r="R173" s="25">
        <v>0.8</v>
      </c>
      <c r="S173" s="25">
        <v>0.8</v>
      </c>
      <c r="T173" s="25">
        <v>0.8</v>
      </c>
      <c r="U173" s="25">
        <v>0.8</v>
      </c>
      <c r="V173" s="25">
        <v>0.8</v>
      </c>
      <c r="W173" s="25">
        <v>0.8</v>
      </c>
    </row>
    <row r="174" spans="1:23" x14ac:dyDescent="0.4">
      <c r="A174" s="20" t="s">
        <v>593</v>
      </c>
      <c r="B174" s="20" t="s">
        <v>475</v>
      </c>
      <c r="C174" s="20" t="s">
        <v>109</v>
      </c>
      <c r="D174" s="20" t="s">
        <v>459</v>
      </c>
      <c r="E174" s="21" t="s">
        <v>616</v>
      </c>
      <c r="F174" s="46" t="s">
        <v>617</v>
      </c>
      <c r="G174" s="20" t="s">
        <v>618</v>
      </c>
      <c r="H174" s="24">
        <v>0.2</v>
      </c>
      <c r="I174" s="20" t="s">
        <v>67</v>
      </c>
      <c r="J174" s="22">
        <f t="shared" si="7"/>
        <v>12</v>
      </c>
      <c r="K174" s="20" t="s">
        <v>599</v>
      </c>
      <c r="L174" s="26">
        <v>1</v>
      </c>
      <c r="M174" s="26">
        <v>1</v>
      </c>
      <c r="N174" s="26">
        <v>1</v>
      </c>
      <c r="O174" s="26">
        <v>1</v>
      </c>
      <c r="P174" s="26">
        <v>1</v>
      </c>
      <c r="Q174" s="26">
        <v>1</v>
      </c>
      <c r="R174" s="26">
        <v>1</v>
      </c>
      <c r="S174" s="26">
        <v>1</v>
      </c>
      <c r="T174" s="26">
        <v>1</v>
      </c>
      <c r="U174" s="26">
        <v>1</v>
      </c>
      <c r="V174" s="26">
        <v>1</v>
      </c>
      <c r="W174" s="26">
        <v>1</v>
      </c>
    </row>
    <row r="175" spans="1:23" x14ac:dyDescent="0.4">
      <c r="A175" s="20" t="s">
        <v>593</v>
      </c>
      <c r="B175" s="20" t="s">
        <v>475</v>
      </c>
      <c r="C175" s="20" t="s">
        <v>109</v>
      </c>
      <c r="D175" s="20" t="s">
        <v>459</v>
      </c>
      <c r="E175" s="21" t="s">
        <v>619</v>
      </c>
      <c r="F175" s="46" t="s">
        <v>620</v>
      </c>
      <c r="G175" s="20" t="s">
        <v>621</v>
      </c>
      <c r="H175" s="24">
        <v>0.2</v>
      </c>
      <c r="I175" s="20" t="s">
        <v>62</v>
      </c>
      <c r="J175" s="22">
        <f t="shared" si="7"/>
        <v>4</v>
      </c>
      <c r="K175" s="20" t="s">
        <v>599</v>
      </c>
      <c r="L175" s="26" t="s">
        <v>43</v>
      </c>
      <c r="M175" s="26" t="s">
        <v>43</v>
      </c>
      <c r="N175" s="26">
        <v>1</v>
      </c>
      <c r="O175" s="26" t="s">
        <v>43</v>
      </c>
      <c r="P175" s="26" t="s">
        <v>43</v>
      </c>
      <c r="Q175" s="26">
        <v>1</v>
      </c>
      <c r="R175" s="26" t="s">
        <v>43</v>
      </c>
      <c r="S175" s="26" t="s">
        <v>43</v>
      </c>
      <c r="T175" s="26">
        <v>1</v>
      </c>
      <c r="U175" s="26" t="s">
        <v>43</v>
      </c>
      <c r="V175" s="26" t="s">
        <v>43</v>
      </c>
      <c r="W175" s="26">
        <v>1</v>
      </c>
    </row>
    <row r="176" spans="1:23" x14ac:dyDescent="0.4">
      <c r="A176" s="20" t="s">
        <v>593</v>
      </c>
      <c r="B176" s="20" t="s">
        <v>475</v>
      </c>
      <c r="C176" s="20" t="s">
        <v>109</v>
      </c>
      <c r="D176" s="20" t="s">
        <v>459</v>
      </c>
      <c r="E176" s="21" t="s">
        <v>622</v>
      </c>
      <c r="F176" s="46" t="s">
        <v>623</v>
      </c>
      <c r="G176" s="20" t="s">
        <v>624</v>
      </c>
      <c r="H176" s="24">
        <v>0.3</v>
      </c>
      <c r="I176" s="20" t="s">
        <v>625</v>
      </c>
      <c r="J176" s="22">
        <f t="shared" si="7"/>
        <v>4</v>
      </c>
      <c r="K176" s="20" t="s">
        <v>599</v>
      </c>
      <c r="L176" s="26" t="s">
        <v>43</v>
      </c>
      <c r="M176" s="26" t="s">
        <v>43</v>
      </c>
      <c r="N176" s="26">
        <v>1</v>
      </c>
      <c r="O176" s="26" t="s">
        <v>43</v>
      </c>
      <c r="P176" s="26" t="s">
        <v>43</v>
      </c>
      <c r="Q176" s="26">
        <v>1</v>
      </c>
      <c r="R176" s="26" t="s">
        <v>43</v>
      </c>
      <c r="S176" s="26" t="s">
        <v>43</v>
      </c>
      <c r="T176" s="26">
        <v>1</v>
      </c>
      <c r="U176" s="26" t="s">
        <v>43</v>
      </c>
      <c r="V176" s="26" t="s">
        <v>43</v>
      </c>
      <c r="W176" s="26">
        <v>1</v>
      </c>
    </row>
    <row r="177" spans="1:23" x14ac:dyDescent="0.4">
      <c r="A177" s="20" t="s">
        <v>593</v>
      </c>
      <c r="B177" s="20" t="s">
        <v>475</v>
      </c>
      <c r="C177" s="20" t="s">
        <v>109</v>
      </c>
      <c r="D177" s="20" t="s">
        <v>459</v>
      </c>
      <c r="E177" s="21" t="s">
        <v>626</v>
      </c>
      <c r="F177" s="46" t="s">
        <v>627</v>
      </c>
      <c r="G177" s="20" t="s">
        <v>628</v>
      </c>
      <c r="H177" s="24">
        <v>0.3</v>
      </c>
      <c r="I177" s="20" t="s">
        <v>67</v>
      </c>
      <c r="J177" s="22">
        <f t="shared" si="7"/>
        <v>12</v>
      </c>
      <c r="K177" s="20" t="s">
        <v>599</v>
      </c>
      <c r="L177" s="26">
        <v>1</v>
      </c>
      <c r="M177" s="26">
        <v>1</v>
      </c>
      <c r="N177" s="26">
        <v>1</v>
      </c>
      <c r="O177" s="26">
        <v>1</v>
      </c>
      <c r="P177" s="26">
        <v>1</v>
      </c>
      <c r="Q177" s="26">
        <v>1</v>
      </c>
      <c r="R177" s="26">
        <v>1</v>
      </c>
      <c r="S177" s="26">
        <v>1</v>
      </c>
      <c r="T177" s="26">
        <v>1</v>
      </c>
      <c r="U177" s="26">
        <v>1</v>
      </c>
      <c r="V177" s="26">
        <v>1</v>
      </c>
      <c r="W177" s="26">
        <v>1</v>
      </c>
    </row>
    <row r="178" spans="1:23" x14ac:dyDescent="0.4">
      <c r="A178" s="20" t="s">
        <v>593</v>
      </c>
      <c r="B178" s="20" t="s">
        <v>475</v>
      </c>
      <c r="C178" s="20" t="s">
        <v>25</v>
      </c>
      <c r="D178" s="20" t="s">
        <v>558</v>
      </c>
      <c r="E178" s="21" t="s">
        <v>629</v>
      </c>
      <c r="F178" s="46" t="s">
        <v>630</v>
      </c>
      <c r="G178" s="20" t="s">
        <v>631</v>
      </c>
      <c r="H178" s="24">
        <v>0.3</v>
      </c>
      <c r="I178" s="20" t="s">
        <v>542</v>
      </c>
      <c r="J178" s="22">
        <f t="shared" si="7"/>
        <v>12</v>
      </c>
      <c r="K178" s="20" t="s">
        <v>599</v>
      </c>
      <c r="L178" s="26">
        <v>1</v>
      </c>
      <c r="M178" s="26">
        <v>1</v>
      </c>
      <c r="N178" s="26">
        <v>1</v>
      </c>
      <c r="O178" s="26">
        <v>1</v>
      </c>
      <c r="P178" s="26">
        <v>1</v>
      </c>
      <c r="Q178" s="26">
        <v>1</v>
      </c>
      <c r="R178" s="26">
        <v>1</v>
      </c>
      <c r="S178" s="26">
        <v>1</v>
      </c>
      <c r="T178" s="26">
        <v>1</v>
      </c>
      <c r="U178" s="26">
        <v>1</v>
      </c>
      <c r="V178" s="26">
        <v>1</v>
      </c>
      <c r="W178" s="26">
        <v>1</v>
      </c>
    </row>
    <row r="179" spans="1:23" x14ac:dyDescent="0.4">
      <c r="A179" s="20" t="s">
        <v>593</v>
      </c>
      <c r="B179" s="20" t="s">
        <v>475</v>
      </c>
      <c r="C179" s="20" t="s">
        <v>25</v>
      </c>
      <c r="D179" s="20" t="s">
        <v>558</v>
      </c>
      <c r="E179" s="21" t="s">
        <v>632</v>
      </c>
      <c r="F179" s="46" t="s">
        <v>633</v>
      </c>
      <c r="G179" s="20" t="s">
        <v>634</v>
      </c>
      <c r="H179" s="24">
        <v>0.2</v>
      </c>
      <c r="I179" s="20" t="s">
        <v>67</v>
      </c>
      <c r="J179" s="22">
        <f t="shared" si="7"/>
        <v>1</v>
      </c>
      <c r="K179" s="20" t="s">
        <v>599</v>
      </c>
      <c r="L179" s="26" t="s">
        <v>43</v>
      </c>
      <c r="M179" s="26" t="s">
        <v>43</v>
      </c>
      <c r="N179" s="26" t="s">
        <v>43</v>
      </c>
      <c r="O179" s="26" t="s">
        <v>43</v>
      </c>
      <c r="P179" s="26" t="s">
        <v>43</v>
      </c>
      <c r="Q179" s="26" t="s">
        <v>43</v>
      </c>
      <c r="R179" s="26" t="s">
        <v>43</v>
      </c>
      <c r="S179" s="26" t="s">
        <v>43</v>
      </c>
      <c r="T179" s="26" t="s">
        <v>43</v>
      </c>
      <c r="U179" s="26" t="s">
        <v>43</v>
      </c>
      <c r="V179" s="26">
        <v>1</v>
      </c>
      <c r="W179" s="26" t="s">
        <v>43</v>
      </c>
    </row>
    <row r="180" spans="1:23" x14ac:dyDescent="0.4">
      <c r="A180" s="20" t="s">
        <v>593</v>
      </c>
      <c r="B180" s="20" t="s">
        <v>24</v>
      </c>
      <c r="C180" s="20" t="s">
        <v>109</v>
      </c>
      <c r="D180" s="20" t="s">
        <v>103</v>
      </c>
      <c r="E180" s="21" t="s">
        <v>635</v>
      </c>
      <c r="F180" s="46" t="s">
        <v>636</v>
      </c>
      <c r="G180" s="20" t="s">
        <v>106</v>
      </c>
      <c r="H180" s="24">
        <v>7.0000000000000007E-2</v>
      </c>
      <c r="I180" s="20" t="s">
        <v>637</v>
      </c>
      <c r="J180" s="22">
        <f t="shared" si="7"/>
        <v>24</v>
      </c>
      <c r="K180" s="20" t="s">
        <v>299</v>
      </c>
      <c r="L180" s="26">
        <v>2</v>
      </c>
      <c r="M180" s="26">
        <v>2</v>
      </c>
      <c r="N180" s="26">
        <v>2</v>
      </c>
      <c r="O180" s="26">
        <v>2</v>
      </c>
      <c r="P180" s="26">
        <v>2</v>
      </c>
      <c r="Q180" s="26">
        <v>2</v>
      </c>
      <c r="R180" s="26">
        <v>2</v>
      </c>
      <c r="S180" s="26">
        <v>2</v>
      </c>
      <c r="T180" s="26">
        <v>2</v>
      </c>
      <c r="U180" s="26">
        <v>2</v>
      </c>
      <c r="V180" s="26">
        <v>2</v>
      </c>
      <c r="W180" s="26">
        <v>2</v>
      </c>
    </row>
    <row r="181" spans="1:23" x14ac:dyDescent="0.4">
      <c r="A181" s="20" t="s">
        <v>593</v>
      </c>
      <c r="B181" s="20" t="s">
        <v>24</v>
      </c>
      <c r="C181" s="20" t="s">
        <v>109</v>
      </c>
      <c r="D181" s="20" t="s">
        <v>110</v>
      </c>
      <c r="E181" s="21" t="s">
        <v>638</v>
      </c>
      <c r="F181" s="46" t="s">
        <v>112</v>
      </c>
      <c r="G181" s="20" t="s">
        <v>639</v>
      </c>
      <c r="H181" s="24">
        <v>7.0000000000000007E-2</v>
      </c>
      <c r="I181" s="20" t="s">
        <v>640</v>
      </c>
      <c r="J181" s="22">
        <f t="shared" si="7"/>
        <v>2</v>
      </c>
      <c r="K181" s="20" t="s">
        <v>125</v>
      </c>
      <c r="L181" s="26" t="s">
        <v>43</v>
      </c>
      <c r="M181" s="26" t="s">
        <v>43</v>
      </c>
      <c r="N181" s="26" t="s">
        <v>43</v>
      </c>
      <c r="O181" s="26" t="s">
        <v>43</v>
      </c>
      <c r="P181" s="26" t="s">
        <v>43</v>
      </c>
      <c r="Q181" s="26">
        <v>1</v>
      </c>
      <c r="R181" s="26" t="s">
        <v>43</v>
      </c>
      <c r="S181" s="26" t="s">
        <v>43</v>
      </c>
      <c r="T181" s="26" t="s">
        <v>43</v>
      </c>
      <c r="U181" s="26" t="s">
        <v>43</v>
      </c>
      <c r="V181" s="26" t="s">
        <v>43</v>
      </c>
      <c r="W181" s="26">
        <v>1</v>
      </c>
    </row>
    <row r="182" spans="1:23" x14ac:dyDescent="0.4">
      <c r="A182" s="20" t="s">
        <v>593</v>
      </c>
      <c r="B182" s="20" t="s">
        <v>475</v>
      </c>
      <c r="C182" s="20" t="s">
        <v>25</v>
      </c>
      <c r="D182" s="20" t="s">
        <v>594</v>
      </c>
      <c r="E182" s="21" t="s">
        <v>641</v>
      </c>
      <c r="F182" s="46" t="s">
        <v>642</v>
      </c>
      <c r="G182" s="20" t="s">
        <v>643</v>
      </c>
      <c r="H182" s="24">
        <v>0.2</v>
      </c>
      <c r="I182" s="20" t="s">
        <v>644</v>
      </c>
      <c r="J182" s="22">
        <f t="shared" si="7"/>
        <v>12</v>
      </c>
      <c r="K182" s="20" t="s">
        <v>645</v>
      </c>
      <c r="L182" s="26">
        <v>1</v>
      </c>
      <c r="M182" s="26">
        <v>1</v>
      </c>
      <c r="N182" s="26">
        <v>1</v>
      </c>
      <c r="O182" s="26">
        <v>1</v>
      </c>
      <c r="P182" s="26">
        <v>1</v>
      </c>
      <c r="Q182" s="26">
        <v>1</v>
      </c>
      <c r="R182" s="26">
        <v>1</v>
      </c>
      <c r="S182" s="26">
        <v>1</v>
      </c>
      <c r="T182" s="26">
        <v>1</v>
      </c>
      <c r="U182" s="26">
        <v>1</v>
      </c>
      <c r="V182" s="26">
        <v>1</v>
      </c>
      <c r="W182" s="26">
        <v>1</v>
      </c>
    </row>
    <row r="183" spans="1:23" x14ac:dyDescent="0.4">
      <c r="A183" s="20" t="s">
        <v>593</v>
      </c>
      <c r="B183" s="20" t="s">
        <v>475</v>
      </c>
      <c r="C183" s="20" t="s">
        <v>25</v>
      </c>
      <c r="D183" s="20" t="s">
        <v>459</v>
      </c>
      <c r="E183" s="21" t="s">
        <v>646</v>
      </c>
      <c r="F183" s="46" t="s">
        <v>647</v>
      </c>
      <c r="G183" s="20" t="s">
        <v>648</v>
      </c>
      <c r="H183" s="24">
        <v>1</v>
      </c>
      <c r="I183" s="20" t="s">
        <v>62</v>
      </c>
      <c r="J183" s="22">
        <f t="shared" si="7"/>
        <v>2</v>
      </c>
      <c r="K183" s="20" t="s">
        <v>645</v>
      </c>
      <c r="L183" s="26" t="s">
        <v>43</v>
      </c>
      <c r="M183" s="26" t="s">
        <v>43</v>
      </c>
      <c r="N183" s="26" t="s">
        <v>43</v>
      </c>
      <c r="O183" s="26" t="s">
        <v>43</v>
      </c>
      <c r="P183" s="26" t="s">
        <v>43</v>
      </c>
      <c r="Q183" s="26">
        <v>1</v>
      </c>
      <c r="R183" s="26" t="s">
        <v>43</v>
      </c>
      <c r="S183" s="26" t="s">
        <v>43</v>
      </c>
      <c r="T183" s="26" t="s">
        <v>43</v>
      </c>
      <c r="U183" s="26" t="s">
        <v>43</v>
      </c>
      <c r="V183" s="26" t="s">
        <v>43</v>
      </c>
      <c r="W183" s="26">
        <v>1</v>
      </c>
    </row>
    <row r="184" spans="1:23" ht="15.5" thickBot="1" x14ac:dyDescent="0.45">
      <c r="A184" s="33" t="s">
        <v>593</v>
      </c>
      <c r="B184" s="33" t="s">
        <v>24</v>
      </c>
      <c r="C184" s="33" t="s">
        <v>109</v>
      </c>
      <c r="D184" s="33" t="s">
        <v>110</v>
      </c>
      <c r="E184" s="34" t="s">
        <v>649</v>
      </c>
      <c r="F184" s="49" t="s">
        <v>650</v>
      </c>
      <c r="G184" s="33" t="s">
        <v>651</v>
      </c>
      <c r="H184" s="38">
        <v>7.0000000000000007E-2</v>
      </c>
      <c r="I184" s="33" t="s">
        <v>640</v>
      </c>
      <c r="J184" s="35">
        <f t="shared" si="7"/>
        <v>4</v>
      </c>
      <c r="K184" s="33" t="s">
        <v>299</v>
      </c>
      <c r="L184" s="36" t="s">
        <v>43</v>
      </c>
      <c r="M184" s="36" t="s">
        <v>43</v>
      </c>
      <c r="N184" s="36">
        <v>1</v>
      </c>
      <c r="O184" s="36" t="s">
        <v>43</v>
      </c>
      <c r="P184" s="36" t="s">
        <v>43</v>
      </c>
      <c r="Q184" s="36">
        <v>1</v>
      </c>
      <c r="R184" s="36" t="s">
        <v>43</v>
      </c>
      <c r="S184" s="36" t="s">
        <v>43</v>
      </c>
      <c r="T184" s="36">
        <v>1</v>
      </c>
      <c r="U184" s="36" t="s">
        <v>43</v>
      </c>
      <c r="V184" s="36" t="s">
        <v>43</v>
      </c>
      <c r="W184" s="36">
        <v>1</v>
      </c>
    </row>
    <row r="185" spans="1:23" ht="15.5" thickTop="1" x14ac:dyDescent="0.4">
      <c r="A185" s="28" t="s">
        <v>652</v>
      </c>
      <c r="B185" s="20" t="s">
        <v>658</v>
      </c>
      <c r="C185" s="20" t="s">
        <v>659</v>
      </c>
      <c r="D185" s="28" t="s">
        <v>256</v>
      </c>
      <c r="E185" s="37" t="s">
        <v>653</v>
      </c>
      <c r="F185" s="50" t="s">
        <v>654</v>
      </c>
      <c r="G185" s="28" t="s">
        <v>655</v>
      </c>
      <c r="H185" s="30">
        <v>1</v>
      </c>
      <c r="I185" s="28" t="s">
        <v>656</v>
      </c>
      <c r="J185" s="31">
        <f t="shared" si="7"/>
        <v>1000</v>
      </c>
      <c r="K185" s="28" t="s">
        <v>657</v>
      </c>
      <c r="L185" s="32" t="s">
        <v>43</v>
      </c>
      <c r="M185" s="32" t="s">
        <v>43</v>
      </c>
      <c r="N185" s="32">
        <v>200</v>
      </c>
      <c r="O185" s="32">
        <v>200</v>
      </c>
      <c r="P185" s="32">
        <v>200</v>
      </c>
      <c r="Q185" s="32">
        <v>200</v>
      </c>
      <c r="R185" s="32">
        <v>200</v>
      </c>
      <c r="S185" s="32" t="s">
        <v>43</v>
      </c>
      <c r="T185" s="32" t="s">
        <v>43</v>
      </c>
      <c r="U185" s="32" t="s">
        <v>43</v>
      </c>
      <c r="V185" s="32" t="s">
        <v>43</v>
      </c>
      <c r="W185" s="32" t="s">
        <v>43</v>
      </c>
    </row>
    <row r="186" spans="1:23" x14ac:dyDescent="0.4">
      <c r="A186" s="20" t="s">
        <v>652</v>
      </c>
      <c r="B186" s="20" t="s">
        <v>658</v>
      </c>
      <c r="C186" s="20" t="s">
        <v>659</v>
      </c>
      <c r="D186" s="20" t="s">
        <v>660</v>
      </c>
      <c r="E186" s="21" t="s">
        <v>661</v>
      </c>
      <c r="F186" s="46" t="s">
        <v>662</v>
      </c>
      <c r="G186" s="20" t="s">
        <v>663</v>
      </c>
      <c r="H186" s="24">
        <v>0.33</v>
      </c>
      <c r="I186" s="20" t="s">
        <v>664</v>
      </c>
      <c r="J186" s="22">
        <f t="shared" si="7"/>
        <v>3</v>
      </c>
      <c r="K186" s="20" t="s">
        <v>665</v>
      </c>
      <c r="L186" s="26" t="s">
        <v>43</v>
      </c>
      <c r="M186" s="26" t="s">
        <v>43</v>
      </c>
      <c r="N186" s="26">
        <v>1</v>
      </c>
      <c r="O186" s="26" t="s">
        <v>43</v>
      </c>
      <c r="P186" s="26" t="s">
        <v>43</v>
      </c>
      <c r="Q186" s="26" t="s">
        <v>43</v>
      </c>
      <c r="R186" s="26">
        <v>1</v>
      </c>
      <c r="S186" s="26" t="s">
        <v>43</v>
      </c>
      <c r="T186" s="26" t="s">
        <v>43</v>
      </c>
      <c r="U186" s="26" t="s">
        <v>43</v>
      </c>
      <c r="V186" s="26">
        <v>1</v>
      </c>
      <c r="W186" s="26" t="s">
        <v>43</v>
      </c>
    </row>
    <row r="187" spans="1:23" x14ac:dyDescent="0.4">
      <c r="A187" s="20" t="s">
        <v>652</v>
      </c>
      <c r="B187" s="20" t="s">
        <v>658</v>
      </c>
      <c r="C187" s="20" t="s">
        <v>659</v>
      </c>
      <c r="D187" s="20" t="s">
        <v>660</v>
      </c>
      <c r="E187" s="21" t="s">
        <v>666</v>
      </c>
      <c r="F187" s="46" t="s">
        <v>667</v>
      </c>
      <c r="G187" s="20" t="s">
        <v>668</v>
      </c>
      <c r="H187" s="24">
        <v>0.33</v>
      </c>
      <c r="I187" s="20" t="s">
        <v>669</v>
      </c>
      <c r="J187" s="22">
        <f t="shared" si="7"/>
        <v>1</v>
      </c>
      <c r="K187" s="20" t="s">
        <v>670</v>
      </c>
      <c r="L187" s="26" t="s">
        <v>43</v>
      </c>
      <c r="M187" s="26" t="s">
        <v>43</v>
      </c>
      <c r="N187" s="26" t="s">
        <v>43</v>
      </c>
      <c r="O187" s="26" t="s">
        <v>43</v>
      </c>
      <c r="P187" s="26" t="s">
        <v>43</v>
      </c>
      <c r="Q187" s="26">
        <v>1</v>
      </c>
      <c r="R187" s="26" t="s">
        <v>43</v>
      </c>
      <c r="S187" s="26" t="s">
        <v>43</v>
      </c>
      <c r="T187" s="26" t="s">
        <v>43</v>
      </c>
      <c r="U187" s="26" t="s">
        <v>43</v>
      </c>
      <c r="V187" s="26" t="s">
        <v>43</v>
      </c>
      <c r="W187" s="26" t="s">
        <v>43</v>
      </c>
    </row>
    <row r="188" spans="1:23" x14ac:dyDescent="0.4">
      <c r="A188" s="20" t="s">
        <v>652</v>
      </c>
      <c r="B188" s="20" t="s">
        <v>658</v>
      </c>
      <c r="C188" s="20" t="s">
        <v>659</v>
      </c>
      <c r="D188" s="20" t="s">
        <v>660</v>
      </c>
      <c r="E188" s="21" t="s">
        <v>671</v>
      </c>
      <c r="F188" s="46" t="s">
        <v>672</v>
      </c>
      <c r="G188" s="20" t="s">
        <v>673</v>
      </c>
      <c r="H188" s="24">
        <v>0.34</v>
      </c>
      <c r="I188" s="20" t="s">
        <v>674</v>
      </c>
      <c r="J188" s="22">
        <f t="shared" si="7"/>
        <v>1</v>
      </c>
      <c r="K188" s="20" t="s">
        <v>132</v>
      </c>
      <c r="L188" s="26" t="s">
        <v>43</v>
      </c>
      <c r="M188" s="26" t="s">
        <v>43</v>
      </c>
      <c r="N188" s="26" t="s">
        <v>43</v>
      </c>
      <c r="O188" s="26" t="s">
        <v>43</v>
      </c>
      <c r="P188" s="26" t="s">
        <v>43</v>
      </c>
      <c r="Q188" s="26" t="s">
        <v>43</v>
      </c>
      <c r="R188" s="26" t="s">
        <v>43</v>
      </c>
      <c r="S188" s="26" t="s">
        <v>43</v>
      </c>
      <c r="T188" s="26" t="s">
        <v>43</v>
      </c>
      <c r="U188" s="26" t="s">
        <v>43</v>
      </c>
      <c r="V188" s="26">
        <v>1</v>
      </c>
      <c r="W188" s="26" t="s">
        <v>43</v>
      </c>
    </row>
    <row r="189" spans="1:23" x14ac:dyDescent="0.4">
      <c r="A189" s="20" t="s">
        <v>652</v>
      </c>
      <c r="B189" s="20" t="s">
        <v>658</v>
      </c>
      <c r="C189" s="20" t="s">
        <v>659</v>
      </c>
      <c r="D189" s="20" t="s">
        <v>251</v>
      </c>
      <c r="E189" s="21" t="s">
        <v>675</v>
      </c>
      <c r="F189" s="46" t="s">
        <v>676</v>
      </c>
      <c r="G189" s="20" t="s">
        <v>677</v>
      </c>
      <c r="H189" s="24">
        <v>0.03</v>
      </c>
      <c r="I189" s="20" t="s">
        <v>89</v>
      </c>
      <c r="J189" s="22">
        <f t="shared" si="7"/>
        <v>17750</v>
      </c>
      <c r="K189" s="20" t="s">
        <v>678</v>
      </c>
      <c r="L189" s="26" t="s">
        <v>43</v>
      </c>
      <c r="M189" s="26" t="s">
        <v>43</v>
      </c>
      <c r="N189" s="26" t="s">
        <v>43</v>
      </c>
      <c r="O189" s="26" t="s">
        <v>43</v>
      </c>
      <c r="P189" s="26">
        <v>4438</v>
      </c>
      <c r="Q189" s="26">
        <v>1775</v>
      </c>
      <c r="R189" s="26">
        <v>1775</v>
      </c>
      <c r="S189" s="26">
        <v>3550</v>
      </c>
      <c r="T189" s="26">
        <v>4437</v>
      </c>
      <c r="U189" s="26">
        <v>1775</v>
      </c>
      <c r="V189" s="26" t="s">
        <v>43</v>
      </c>
      <c r="W189" s="26" t="s">
        <v>43</v>
      </c>
    </row>
    <row r="190" spans="1:23" x14ac:dyDescent="0.4">
      <c r="A190" s="20" t="s">
        <v>652</v>
      </c>
      <c r="B190" s="20" t="s">
        <v>658</v>
      </c>
      <c r="C190" s="20" t="s">
        <v>659</v>
      </c>
      <c r="D190" s="20" t="s">
        <v>251</v>
      </c>
      <c r="E190" s="21" t="s">
        <v>679</v>
      </c>
      <c r="F190" s="20" t="s">
        <v>1158</v>
      </c>
      <c r="G190" s="20" t="s">
        <v>680</v>
      </c>
      <c r="H190" s="24">
        <v>0.3</v>
      </c>
      <c r="I190" s="20" t="s">
        <v>681</v>
      </c>
      <c r="J190" s="22">
        <f t="shared" si="7"/>
        <v>17750</v>
      </c>
      <c r="K190" s="20" t="s">
        <v>678</v>
      </c>
      <c r="L190" s="26" t="s">
        <v>43</v>
      </c>
      <c r="M190" s="26" t="s">
        <v>43</v>
      </c>
      <c r="N190" s="26" t="s">
        <v>43</v>
      </c>
      <c r="O190" s="26">
        <v>3550</v>
      </c>
      <c r="P190" s="26">
        <v>2130</v>
      </c>
      <c r="Q190" s="26">
        <v>1953</v>
      </c>
      <c r="R190" s="26">
        <v>1953</v>
      </c>
      <c r="S190" s="26">
        <v>4438</v>
      </c>
      <c r="T190" s="26">
        <v>1243</v>
      </c>
      <c r="U190" s="26">
        <v>1243</v>
      </c>
      <c r="V190" s="26">
        <v>1240</v>
      </c>
      <c r="W190" s="26" t="s">
        <v>43</v>
      </c>
    </row>
    <row r="191" spans="1:23" x14ac:dyDescent="0.4">
      <c r="A191" s="20" t="s">
        <v>652</v>
      </c>
      <c r="B191" s="20" t="s">
        <v>658</v>
      </c>
      <c r="C191" s="20" t="s">
        <v>659</v>
      </c>
      <c r="D191" s="20" t="s">
        <v>251</v>
      </c>
      <c r="E191" s="21" t="s">
        <v>1159</v>
      </c>
      <c r="F191" s="20" t="s">
        <v>683</v>
      </c>
      <c r="G191" s="20" t="s">
        <v>684</v>
      </c>
      <c r="H191" s="24">
        <v>0.2</v>
      </c>
      <c r="I191" s="20" t="s">
        <v>685</v>
      </c>
      <c r="J191" s="22">
        <f t="shared" si="7"/>
        <v>120</v>
      </c>
      <c r="K191" s="20" t="s">
        <v>686</v>
      </c>
      <c r="L191" s="26" t="s">
        <v>43</v>
      </c>
      <c r="M191" s="26" t="s">
        <v>43</v>
      </c>
      <c r="N191" s="26" t="s">
        <v>43</v>
      </c>
      <c r="O191" s="26" t="s">
        <v>43</v>
      </c>
      <c r="P191" s="26" t="s">
        <v>43</v>
      </c>
      <c r="Q191" s="26">
        <v>20</v>
      </c>
      <c r="R191" s="26">
        <v>20</v>
      </c>
      <c r="S191" s="26">
        <v>20</v>
      </c>
      <c r="T191" s="26">
        <v>20</v>
      </c>
      <c r="U191" s="26">
        <v>20</v>
      </c>
      <c r="V191" s="26">
        <v>20</v>
      </c>
      <c r="W191" s="26" t="s">
        <v>43</v>
      </c>
    </row>
    <row r="192" spans="1:23" x14ac:dyDescent="0.4">
      <c r="A192" s="20" t="s">
        <v>652</v>
      </c>
      <c r="B192" s="20" t="s">
        <v>658</v>
      </c>
      <c r="C192" s="20" t="s">
        <v>659</v>
      </c>
      <c r="D192" s="20" t="s">
        <v>251</v>
      </c>
      <c r="E192" s="21" t="s">
        <v>682</v>
      </c>
      <c r="F192" s="20" t="s">
        <v>688</v>
      </c>
      <c r="G192" s="20" t="s">
        <v>689</v>
      </c>
      <c r="H192" s="24">
        <v>7.0000000000000007E-2</v>
      </c>
      <c r="I192" s="20" t="s">
        <v>690</v>
      </c>
      <c r="J192" s="22">
        <f t="shared" si="7"/>
        <v>32.200000000000003</v>
      </c>
      <c r="K192" s="20" t="s">
        <v>686</v>
      </c>
      <c r="L192" s="44" t="s">
        <v>43</v>
      </c>
      <c r="M192" s="44" t="s">
        <v>43</v>
      </c>
      <c r="N192" s="44" t="s">
        <v>43</v>
      </c>
      <c r="O192" s="44" t="s">
        <v>43</v>
      </c>
      <c r="P192" s="44" t="s">
        <v>43</v>
      </c>
      <c r="Q192" s="44" t="s">
        <v>43</v>
      </c>
      <c r="R192" s="44">
        <v>6</v>
      </c>
      <c r="S192" s="44">
        <v>6</v>
      </c>
      <c r="T192" s="44">
        <v>7</v>
      </c>
      <c r="U192" s="44">
        <v>7</v>
      </c>
      <c r="V192" s="44">
        <v>6.2</v>
      </c>
      <c r="W192" s="44" t="s">
        <v>43</v>
      </c>
    </row>
    <row r="193" spans="1:23" x14ac:dyDescent="0.4">
      <c r="A193" s="20" t="s">
        <v>652</v>
      </c>
      <c r="B193" s="20" t="s">
        <v>658</v>
      </c>
      <c r="C193" s="20" t="s">
        <v>659</v>
      </c>
      <c r="D193" s="20" t="s">
        <v>251</v>
      </c>
      <c r="E193" s="21" t="s">
        <v>687</v>
      </c>
      <c r="F193" s="20" t="s">
        <v>692</v>
      </c>
      <c r="G193" s="20" t="s">
        <v>692</v>
      </c>
      <c r="H193" s="24">
        <v>7.0000000000000007E-2</v>
      </c>
      <c r="I193" s="20" t="s">
        <v>693</v>
      </c>
      <c r="J193" s="22">
        <f t="shared" si="7"/>
        <v>100</v>
      </c>
      <c r="K193" s="20" t="s">
        <v>686</v>
      </c>
      <c r="L193" s="26" t="s">
        <v>43</v>
      </c>
      <c r="M193" s="26" t="s">
        <v>43</v>
      </c>
      <c r="N193" s="26" t="s">
        <v>43</v>
      </c>
      <c r="O193" s="26" t="s">
        <v>43</v>
      </c>
      <c r="P193" s="26" t="s">
        <v>43</v>
      </c>
      <c r="Q193" s="26" t="s">
        <v>43</v>
      </c>
      <c r="R193" s="26">
        <v>36</v>
      </c>
      <c r="S193" s="26" t="s">
        <v>43</v>
      </c>
      <c r="T193" s="26">
        <v>32</v>
      </c>
      <c r="U193" s="26" t="s">
        <v>43</v>
      </c>
      <c r="V193" s="26">
        <v>32</v>
      </c>
      <c r="W193" s="26" t="s">
        <v>43</v>
      </c>
    </row>
    <row r="194" spans="1:23" x14ac:dyDescent="0.4">
      <c r="A194" s="20" t="s">
        <v>652</v>
      </c>
      <c r="B194" s="20" t="s">
        <v>658</v>
      </c>
      <c r="C194" s="20" t="s">
        <v>659</v>
      </c>
      <c r="D194" s="20" t="s">
        <v>251</v>
      </c>
      <c r="E194" s="21" t="s">
        <v>691</v>
      </c>
      <c r="F194" s="20" t="s">
        <v>695</v>
      </c>
      <c r="G194" s="20" t="s">
        <v>696</v>
      </c>
      <c r="H194" s="24">
        <v>0.1</v>
      </c>
      <c r="I194" s="20" t="s">
        <v>697</v>
      </c>
      <c r="J194" s="22">
        <f t="shared" si="7"/>
        <v>4</v>
      </c>
      <c r="K194" s="20" t="s">
        <v>340</v>
      </c>
      <c r="L194" s="26" t="s">
        <v>43</v>
      </c>
      <c r="M194" s="26" t="s">
        <v>43</v>
      </c>
      <c r="N194" s="26" t="s">
        <v>43</v>
      </c>
      <c r="O194" s="26" t="s">
        <v>43</v>
      </c>
      <c r="P194" s="26" t="s">
        <v>43</v>
      </c>
      <c r="Q194" s="26">
        <v>1</v>
      </c>
      <c r="R194" s="26" t="s">
        <v>43</v>
      </c>
      <c r="S194" s="26">
        <v>1</v>
      </c>
      <c r="T194" s="26">
        <v>1</v>
      </c>
      <c r="U194" s="26">
        <v>1</v>
      </c>
      <c r="V194" s="26" t="s">
        <v>43</v>
      </c>
      <c r="W194" s="26" t="s">
        <v>43</v>
      </c>
    </row>
    <row r="195" spans="1:23" x14ac:dyDescent="0.4">
      <c r="A195" s="20" t="s">
        <v>652</v>
      </c>
      <c r="B195" s="20" t="s">
        <v>658</v>
      </c>
      <c r="C195" s="20" t="s">
        <v>659</v>
      </c>
      <c r="D195" s="20" t="s">
        <v>251</v>
      </c>
      <c r="E195" s="21" t="s">
        <v>694</v>
      </c>
      <c r="F195" s="20" t="s">
        <v>699</v>
      </c>
      <c r="G195" s="20" t="s">
        <v>699</v>
      </c>
      <c r="H195" s="24">
        <v>0.02</v>
      </c>
      <c r="I195" s="20" t="s">
        <v>700</v>
      </c>
      <c r="J195" s="22">
        <f t="shared" si="7"/>
        <v>12</v>
      </c>
      <c r="K195" s="20" t="s">
        <v>62</v>
      </c>
      <c r="L195" s="26">
        <v>1</v>
      </c>
      <c r="M195" s="26">
        <v>1</v>
      </c>
      <c r="N195" s="26">
        <v>1</v>
      </c>
      <c r="O195" s="26">
        <v>1</v>
      </c>
      <c r="P195" s="26">
        <v>1</v>
      </c>
      <c r="Q195" s="26">
        <v>1</v>
      </c>
      <c r="R195" s="26">
        <v>1</v>
      </c>
      <c r="S195" s="26">
        <v>1</v>
      </c>
      <c r="T195" s="26">
        <v>1</v>
      </c>
      <c r="U195" s="26">
        <v>1</v>
      </c>
      <c r="V195" s="26">
        <v>1</v>
      </c>
      <c r="W195" s="26">
        <v>1</v>
      </c>
    </row>
    <row r="196" spans="1:23" x14ac:dyDescent="0.4">
      <c r="A196" s="20" t="s">
        <v>652</v>
      </c>
      <c r="B196" s="20" t="s">
        <v>658</v>
      </c>
      <c r="C196" s="20" t="s">
        <v>659</v>
      </c>
      <c r="D196" s="20" t="s">
        <v>251</v>
      </c>
      <c r="E196" s="21" t="s">
        <v>698</v>
      </c>
      <c r="F196" s="20" t="s">
        <v>702</v>
      </c>
      <c r="G196" s="20" t="s">
        <v>702</v>
      </c>
      <c r="H196" s="24">
        <v>0.02</v>
      </c>
      <c r="I196" s="20" t="s">
        <v>703</v>
      </c>
      <c r="J196" s="22">
        <f t="shared" si="7"/>
        <v>1</v>
      </c>
      <c r="K196" s="20" t="s">
        <v>62</v>
      </c>
      <c r="L196" s="26" t="s">
        <v>43</v>
      </c>
      <c r="M196" s="26" t="s">
        <v>43</v>
      </c>
      <c r="N196" s="26">
        <v>1</v>
      </c>
      <c r="O196" s="26" t="s">
        <v>43</v>
      </c>
      <c r="P196" s="26" t="s">
        <v>43</v>
      </c>
      <c r="Q196" s="26" t="s">
        <v>43</v>
      </c>
      <c r="R196" s="26" t="s">
        <v>43</v>
      </c>
      <c r="S196" s="26" t="s">
        <v>43</v>
      </c>
      <c r="T196" s="26" t="s">
        <v>43</v>
      </c>
      <c r="U196" s="26" t="s">
        <v>43</v>
      </c>
      <c r="V196" s="26" t="s">
        <v>43</v>
      </c>
      <c r="W196" s="26" t="s">
        <v>43</v>
      </c>
    </row>
    <row r="197" spans="1:23" x14ac:dyDescent="0.4">
      <c r="A197" s="20" t="s">
        <v>652</v>
      </c>
      <c r="B197" s="20" t="s">
        <v>658</v>
      </c>
      <c r="C197" s="20" t="s">
        <v>659</v>
      </c>
      <c r="D197" s="20" t="s">
        <v>251</v>
      </c>
      <c r="E197" s="21" t="s">
        <v>701</v>
      </c>
      <c r="F197" s="20" t="s">
        <v>705</v>
      </c>
      <c r="G197" s="20" t="s">
        <v>705</v>
      </c>
      <c r="H197" s="24">
        <v>0.02</v>
      </c>
      <c r="I197" s="20" t="s">
        <v>706</v>
      </c>
      <c r="J197" s="22">
        <f t="shared" si="7"/>
        <v>4</v>
      </c>
      <c r="K197" s="20" t="s">
        <v>707</v>
      </c>
      <c r="L197" s="26" t="s">
        <v>43</v>
      </c>
      <c r="M197" s="26" t="s">
        <v>43</v>
      </c>
      <c r="N197" s="26">
        <v>1</v>
      </c>
      <c r="O197" s="26" t="s">
        <v>43</v>
      </c>
      <c r="P197" s="26" t="s">
        <v>43</v>
      </c>
      <c r="Q197" s="26">
        <v>1</v>
      </c>
      <c r="R197" s="26" t="s">
        <v>43</v>
      </c>
      <c r="S197" s="26" t="s">
        <v>43</v>
      </c>
      <c r="T197" s="26">
        <v>1</v>
      </c>
      <c r="U197" s="26" t="s">
        <v>43</v>
      </c>
      <c r="V197" s="26">
        <v>1</v>
      </c>
      <c r="W197" s="26" t="s">
        <v>43</v>
      </c>
    </row>
    <row r="198" spans="1:23" x14ac:dyDescent="0.4">
      <c r="A198" s="20" t="s">
        <v>652</v>
      </c>
      <c r="B198" s="20" t="s">
        <v>658</v>
      </c>
      <c r="C198" s="20" t="s">
        <v>659</v>
      </c>
      <c r="D198" s="20" t="s">
        <v>251</v>
      </c>
      <c r="E198" s="21" t="s">
        <v>704</v>
      </c>
      <c r="F198" s="20" t="s">
        <v>709</v>
      </c>
      <c r="G198" s="20" t="s">
        <v>710</v>
      </c>
      <c r="H198" s="24">
        <v>0.1</v>
      </c>
      <c r="I198" s="20" t="s">
        <v>711</v>
      </c>
      <c r="J198" s="22">
        <f t="shared" si="7"/>
        <v>2000</v>
      </c>
      <c r="K198" s="20" t="s">
        <v>712</v>
      </c>
      <c r="L198" s="26" t="s">
        <v>43</v>
      </c>
      <c r="M198" s="26" t="s">
        <v>43</v>
      </c>
      <c r="N198" s="26" t="s">
        <v>43</v>
      </c>
      <c r="O198" s="26" t="s">
        <v>43</v>
      </c>
      <c r="P198" s="26" t="s">
        <v>43</v>
      </c>
      <c r="Q198" s="26">
        <v>699</v>
      </c>
      <c r="R198" s="26">
        <v>750</v>
      </c>
      <c r="S198" s="26">
        <v>551</v>
      </c>
      <c r="T198" s="26" t="s">
        <v>43</v>
      </c>
      <c r="U198" s="26" t="s">
        <v>43</v>
      </c>
      <c r="V198" s="26" t="s">
        <v>43</v>
      </c>
      <c r="W198" s="26" t="s">
        <v>43</v>
      </c>
    </row>
    <row r="199" spans="1:23" x14ac:dyDescent="0.4">
      <c r="A199" s="20" t="s">
        <v>652</v>
      </c>
      <c r="B199" s="20" t="s">
        <v>24</v>
      </c>
      <c r="C199" s="20" t="s">
        <v>109</v>
      </c>
      <c r="D199" s="20" t="s">
        <v>110</v>
      </c>
      <c r="E199" s="21" t="s">
        <v>708</v>
      </c>
      <c r="F199" s="20" t="s">
        <v>112</v>
      </c>
      <c r="G199" s="20" t="s">
        <v>538</v>
      </c>
      <c r="H199" s="24">
        <v>7.0000000000000007E-2</v>
      </c>
      <c r="I199" s="20" t="s">
        <v>640</v>
      </c>
      <c r="J199" s="22">
        <f t="shared" si="7"/>
        <v>2</v>
      </c>
      <c r="K199" s="20" t="s">
        <v>125</v>
      </c>
      <c r="L199" s="26" t="s">
        <v>43</v>
      </c>
      <c r="M199" s="26" t="s">
        <v>43</v>
      </c>
      <c r="N199" s="26" t="s">
        <v>43</v>
      </c>
      <c r="O199" s="26" t="s">
        <v>43</v>
      </c>
      <c r="P199" s="26" t="s">
        <v>43</v>
      </c>
      <c r="Q199" s="26">
        <v>1</v>
      </c>
      <c r="R199" s="26" t="s">
        <v>43</v>
      </c>
      <c r="S199" s="26" t="s">
        <v>43</v>
      </c>
      <c r="T199" s="26" t="s">
        <v>43</v>
      </c>
      <c r="U199" s="26" t="s">
        <v>43</v>
      </c>
      <c r="V199" s="26" t="s">
        <v>43</v>
      </c>
      <c r="W199" s="26">
        <v>1</v>
      </c>
    </row>
    <row r="200" spans="1:23" x14ac:dyDescent="0.4">
      <c r="A200" s="20" t="s">
        <v>652</v>
      </c>
      <c r="B200" s="20" t="s">
        <v>24</v>
      </c>
      <c r="C200" s="20" t="s">
        <v>109</v>
      </c>
      <c r="D200" s="20" t="s">
        <v>103</v>
      </c>
      <c r="E200" s="21" t="s">
        <v>713</v>
      </c>
      <c r="F200" s="20" t="s">
        <v>715</v>
      </c>
      <c r="G200" s="20" t="s">
        <v>106</v>
      </c>
      <c r="H200" s="45">
        <v>7.0000000000000007E-2</v>
      </c>
      <c r="I200" s="20" t="s">
        <v>107</v>
      </c>
      <c r="J200" s="22">
        <f t="shared" si="7"/>
        <v>24</v>
      </c>
      <c r="K200" s="20" t="s">
        <v>214</v>
      </c>
      <c r="L200" s="26">
        <v>2</v>
      </c>
      <c r="M200" s="26">
        <v>2</v>
      </c>
      <c r="N200" s="26">
        <v>2</v>
      </c>
      <c r="O200" s="26">
        <v>2</v>
      </c>
      <c r="P200" s="26">
        <v>2</v>
      </c>
      <c r="Q200" s="26">
        <v>2</v>
      </c>
      <c r="R200" s="26">
        <v>2</v>
      </c>
      <c r="S200" s="26">
        <v>2</v>
      </c>
      <c r="T200" s="26">
        <v>2</v>
      </c>
      <c r="U200" s="26">
        <v>2</v>
      </c>
      <c r="V200" s="26">
        <v>2</v>
      </c>
      <c r="W200" s="26">
        <v>2</v>
      </c>
    </row>
    <row r="201" spans="1:23" x14ac:dyDescent="0.4">
      <c r="A201" s="20" t="s">
        <v>652</v>
      </c>
      <c r="B201" s="20" t="s">
        <v>658</v>
      </c>
      <c r="C201" s="20" t="s">
        <v>25</v>
      </c>
      <c r="D201" s="20" t="s">
        <v>716</v>
      </c>
      <c r="E201" s="21" t="s">
        <v>714</v>
      </c>
      <c r="F201" s="20" t="s">
        <v>718</v>
      </c>
      <c r="G201" s="20" t="s">
        <v>719</v>
      </c>
      <c r="H201" s="24">
        <v>1</v>
      </c>
      <c r="I201" s="20" t="s">
        <v>720</v>
      </c>
      <c r="J201" s="22">
        <f t="shared" si="7"/>
        <v>1</v>
      </c>
      <c r="K201" s="20" t="s">
        <v>721</v>
      </c>
      <c r="L201" s="26" t="s">
        <v>43</v>
      </c>
      <c r="M201" s="26" t="s">
        <v>43</v>
      </c>
      <c r="N201" s="26" t="s">
        <v>43</v>
      </c>
      <c r="O201" s="26" t="s">
        <v>43</v>
      </c>
      <c r="P201" s="26" t="s">
        <v>43</v>
      </c>
      <c r="Q201" s="26" t="s">
        <v>43</v>
      </c>
      <c r="R201" s="26" t="s">
        <v>43</v>
      </c>
      <c r="S201" s="26" t="s">
        <v>43</v>
      </c>
      <c r="T201" s="26" t="s">
        <v>43</v>
      </c>
      <c r="U201" s="26" t="s">
        <v>43</v>
      </c>
      <c r="V201" s="26" t="s">
        <v>43</v>
      </c>
      <c r="W201" s="26">
        <v>1</v>
      </c>
    </row>
    <row r="202" spans="1:23" ht="15.5" thickBot="1" x14ac:dyDescent="0.45">
      <c r="A202" s="33" t="s">
        <v>652</v>
      </c>
      <c r="B202" s="33" t="s">
        <v>658</v>
      </c>
      <c r="C202" s="33" t="s">
        <v>659</v>
      </c>
      <c r="D202" s="33" t="s">
        <v>251</v>
      </c>
      <c r="E202" s="34" t="s">
        <v>717</v>
      </c>
      <c r="F202" s="33" t="s">
        <v>722</v>
      </c>
      <c r="G202" s="33" t="s">
        <v>723</v>
      </c>
      <c r="H202" s="38">
        <v>7.0000000000000007E-2</v>
      </c>
      <c r="I202" s="33" t="s">
        <v>724</v>
      </c>
      <c r="J202" s="35">
        <f t="shared" si="7"/>
        <v>1</v>
      </c>
      <c r="K202" s="33" t="s">
        <v>67</v>
      </c>
      <c r="L202" s="36" t="s">
        <v>43</v>
      </c>
      <c r="M202" s="36" t="s">
        <v>43</v>
      </c>
      <c r="N202" s="36" t="s">
        <v>43</v>
      </c>
      <c r="O202" s="36" t="s">
        <v>43</v>
      </c>
      <c r="P202" s="36" t="s">
        <v>43</v>
      </c>
      <c r="Q202" s="36" t="s">
        <v>43</v>
      </c>
      <c r="R202" s="36" t="s">
        <v>43</v>
      </c>
      <c r="S202" s="36" t="s">
        <v>43</v>
      </c>
      <c r="T202" s="36" t="s">
        <v>43</v>
      </c>
      <c r="U202" s="36" t="s">
        <v>43</v>
      </c>
      <c r="V202" s="36" t="s">
        <v>43</v>
      </c>
      <c r="W202" s="36">
        <v>1</v>
      </c>
    </row>
    <row r="203" spans="1:23" ht="15.5" thickTop="1" x14ac:dyDescent="0.4">
      <c r="A203" s="28" t="s">
        <v>725</v>
      </c>
      <c r="B203" s="28" t="s">
        <v>24</v>
      </c>
      <c r="C203" s="28" t="s">
        <v>725</v>
      </c>
      <c r="D203" s="28" t="s">
        <v>235</v>
      </c>
      <c r="E203" s="37" t="s">
        <v>726</v>
      </c>
      <c r="F203" s="28" t="s">
        <v>727</v>
      </c>
      <c r="G203" s="28" t="s">
        <v>728</v>
      </c>
      <c r="H203" s="30">
        <v>0.2</v>
      </c>
      <c r="I203" s="28" t="s">
        <v>729</v>
      </c>
      <c r="J203" s="31">
        <f t="shared" si="7"/>
        <v>4</v>
      </c>
      <c r="K203" s="28" t="s">
        <v>730</v>
      </c>
      <c r="L203" s="32" t="s">
        <v>43</v>
      </c>
      <c r="M203" s="32" t="s">
        <v>43</v>
      </c>
      <c r="N203" s="32">
        <v>1</v>
      </c>
      <c r="O203" s="32" t="s">
        <v>43</v>
      </c>
      <c r="P203" s="32" t="s">
        <v>43</v>
      </c>
      <c r="Q203" s="32">
        <v>1</v>
      </c>
      <c r="R203" s="32" t="s">
        <v>43</v>
      </c>
      <c r="S203" s="32" t="s">
        <v>43</v>
      </c>
      <c r="T203" s="32">
        <v>1</v>
      </c>
      <c r="U203" s="32" t="s">
        <v>43</v>
      </c>
      <c r="V203" s="32" t="s">
        <v>43</v>
      </c>
      <c r="W203" s="32">
        <v>1</v>
      </c>
    </row>
    <row r="204" spans="1:23" x14ac:dyDescent="0.4">
      <c r="A204" s="20" t="s">
        <v>725</v>
      </c>
      <c r="B204" s="20" t="s">
        <v>24</v>
      </c>
      <c r="C204" s="20" t="s">
        <v>725</v>
      </c>
      <c r="D204" s="20" t="s">
        <v>235</v>
      </c>
      <c r="E204" s="21" t="s">
        <v>731</v>
      </c>
      <c r="F204" s="20" t="s">
        <v>732</v>
      </c>
      <c r="G204" s="20" t="s">
        <v>733</v>
      </c>
      <c r="H204" s="24">
        <v>0.2</v>
      </c>
      <c r="I204" s="20" t="s">
        <v>734</v>
      </c>
      <c r="J204" s="22">
        <f t="shared" si="7"/>
        <v>20</v>
      </c>
      <c r="K204" s="20" t="s">
        <v>735</v>
      </c>
      <c r="L204" s="26" t="s">
        <v>43</v>
      </c>
      <c r="M204" s="26">
        <v>3</v>
      </c>
      <c r="N204" s="26">
        <v>3</v>
      </c>
      <c r="O204" s="26">
        <v>3</v>
      </c>
      <c r="P204" s="26">
        <v>3</v>
      </c>
      <c r="Q204" s="26">
        <v>3</v>
      </c>
      <c r="R204" s="26" t="s">
        <v>43</v>
      </c>
      <c r="S204" s="26">
        <v>2</v>
      </c>
      <c r="T204" s="26">
        <v>1</v>
      </c>
      <c r="U204" s="26">
        <v>2</v>
      </c>
      <c r="V204" s="26" t="s">
        <v>43</v>
      </c>
      <c r="W204" s="26" t="s">
        <v>43</v>
      </c>
    </row>
    <row r="205" spans="1:23" x14ac:dyDescent="0.4">
      <c r="A205" s="20" t="s">
        <v>725</v>
      </c>
      <c r="B205" s="20" t="s">
        <v>24</v>
      </c>
      <c r="C205" s="20" t="s">
        <v>725</v>
      </c>
      <c r="D205" s="20" t="s">
        <v>235</v>
      </c>
      <c r="E205" s="21" t="s">
        <v>736</v>
      </c>
      <c r="F205" s="20" t="s">
        <v>737</v>
      </c>
      <c r="G205" s="20" t="s">
        <v>738</v>
      </c>
      <c r="H205" s="24">
        <v>0.3</v>
      </c>
      <c r="I205" s="20" t="s">
        <v>734</v>
      </c>
      <c r="J205" s="22">
        <f t="shared" si="7"/>
        <v>2</v>
      </c>
      <c r="K205" s="20" t="s">
        <v>739</v>
      </c>
      <c r="L205" s="26" t="s">
        <v>43</v>
      </c>
      <c r="M205" s="26" t="s">
        <v>43</v>
      </c>
      <c r="N205" s="26" t="s">
        <v>43</v>
      </c>
      <c r="O205" s="26" t="s">
        <v>43</v>
      </c>
      <c r="P205" s="26" t="s">
        <v>43</v>
      </c>
      <c r="Q205" s="26">
        <v>1</v>
      </c>
      <c r="R205" s="26" t="s">
        <v>43</v>
      </c>
      <c r="S205" s="26" t="s">
        <v>43</v>
      </c>
      <c r="T205" s="26" t="s">
        <v>43</v>
      </c>
      <c r="U205" s="26" t="s">
        <v>43</v>
      </c>
      <c r="V205" s="26" t="s">
        <v>43</v>
      </c>
      <c r="W205" s="26">
        <v>1</v>
      </c>
    </row>
    <row r="206" spans="1:23" x14ac:dyDescent="0.4">
      <c r="A206" s="20" t="s">
        <v>725</v>
      </c>
      <c r="B206" s="20" t="s">
        <v>24</v>
      </c>
      <c r="C206" s="20" t="s">
        <v>725</v>
      </c>
      <c r="D206" s="20" t="s">
        <v>235</v>
      </c>
      <c r="E206" s="21" t="s">
        <v>740</v>
      </c>
      <c r="F206" s="20" t="s">
        <v>741</v>
      </c>
      <c r="G206" s="20" t="s">
        <v>742</v>
      </c>
      <c r="H206" s="24">
        <v>0.3</v>
      </c>
      <c r="I206" s="20" t="s">
        <v>743</v>
      </c>
      <c r="J206" s="22">
        <f t="shared" si="7"/>
        <v>2</v>
      </c>
      <c r="K206" s="20" t="s">
        <v>744</v>
      </c>
      <c r="L206" s="26" t="s">
        <v>43</v>
      </c>
      <c r="M206" s="26" t="s">
        <v>43</v>
      </c>
      <c r="N206" s="26">
        <v>1</v>
      </c>
      <c r="O206" s="26" t="s">
        <v>43</v>
      </c>
      <c r="P206" s="26" t="s">
        <v>43</v>
      </c>
      <c r="Q206" s="26" t="s">
        <v>43</v>
      </c>
      <c r="R206" s="26" t="s">
        <v>43</v>
      </c>
      <c r="S206" s="26">
        <v>1</v>
      </c>
      <c r="T206" s="26" t="s">
        <v>43</v>
      </c>
      <c r="U206" s="26" t="s">
        <v>43</v>
      </c>
      <c r="V206" s="26" t="s">
        <v>43</v>
      </c>
      <c r="W206" s="26" t="s">
        <v>43</v>
      </c>
    </row>
    <row r="207" spans="1:23" x14ac:dyDescent="0.4">
      <c r="A207" s="20" t="s">
        <v>725</v>
      </c>
      <c r="B207" s="20" t="s">
        <v>24</v>
      </c>
      <c r="C207" s="20" t="s">
        <v>725</v>
      </c>
      <c r="D207" s="20" t="s">
        <v>745</v>
      </c>
      <c r="E207" s="21" t="s">
        <v>746</v>
      </c>
      <c r="F207" s="20" t="s">
        <v>747</v>
      </c>
      <c r="G207" s="20" t="s">
        <v>748</v>
      </c>
      <c r="H207" s="24">
        <v>0.25</v>
      </c>
      <c r="I207" s="20" t="s">
        <v>749</v>
      </c>
      <c r="J207" s="22">
        <f t="shared" si="7"/>
        <v>11</v>
      </c>
      <c r="K207" s="20" t="s">
        <v>750</v>
      </c>
      <c r="L207" s="26" t="s">
        <v>43</v>
      </c>
      <c r="M207" s="26">
        <v>1</v>
      </c>
      <c r="N207" s="26">
        <v>1</v>
      </c>
      <c r="O207" s="26">
        <v>1</v>
      </c>
      <c r="P207" s="26">
        <v>1</v>
      </c>
      <c r="Q207" s="26">
        <v>1</v>
      </c>
      <c r="R207" s="26">
        <v>1</v>
      </c>
      <c r="S207" s="26">
        <v>1</v>
      </c>
      <c r="T207" s="26">
        <v>1</v>
      </c>
      <c r="U207" s="26">
        <v>1</v>
      </c>
      <c r="V207" s="26">
        <v>1</v>
      </c>
      <c r="W207" s="26">
        <v>1</v>
      </c>
    </row>
    <row r="208" spans="1:23" x14ac:dyDescent="0.4">
      <c r="A208" s="20" t="s">
        <v>725</v>
      </c>
      <c r="B208" s="20" t="s">
        <v>24</v>
      </c>
      <c r="C208" s="20" t="s">
        <v>725</v>
      </c>
      <c r="D208" s="20" t="s">
        <v>745</v>
      </c>
      <c r="E208" s="21" t="s">
        <v>751</v>
      </c>
      <c r="F208" s="20" t="s">
        <v>752</v>
      </c>
      <c r="G208" s="20" t="s">
        <v>753</v>
      </c>
      <c r="H208" s="24">
        <v>0.25</v>
      </c>
      <c r="I208" s="20" t="s">
        <v>754</v>
      </c>
      <c r="J208" s="22">
        <f t="shared" si="7"/>
        <v>12</v>
      </c>
      <c r="K208" s="20" t="s">
        <v>755</v>
      </c>
      <c r="L208" s="26">
        <v>1</v>
      </c>
      <c r="M208" s="26">
        <v>1</v>
      </c>
      <c r="N208" s="26">
        <v>1</v>
      </c>
      <c r="O208" s="26">
        <v>1</v>
      </c>
      <c r="P208" s="26">
        <v>1</v>
      </c>
      <c r="Q208" s="26">
        <v>1</v>
      </c>
      <c r="R208" s="26">
        <v>1</v>
      </c>
      <c r="S208" s="26">
        <v>1</v>
      </c>
      <c r="T208" s="26">
        <v>1</v>
      </c>
      <c r="U208" s="26">
        <v>1</v>
      </c>
      <c r="V208" s="26">
        <v>1</v>
      </c>
      <c r="W208" s="26">
        <v>1</v>
      </c>
    </row>
    <row r="209" spans="1:23" x14ac:dyDescent="0.4">
      <c r="A209" s="20" t="s">
        <v>725</v>
      </c>
      <c r="B209" s="20" t="s">
        <v>24</v>
      </c>
      <c r="C209" s="20" t="s">
        <v>725</v>
      </c>
      <c r="D209" s="20" t="s">
        <v>745</v>
      </c>
      <c r="E209" s="21" t="s">
        <v>756</v>
      </c>
      <c r="F209" s="20" t="s">
        <v>757</v>
      </c>
      <c r="G209" s="20" t="s">
        <v>758</v>
      </c>
      <c r="H209" s="24">
        <v>0.25</v>
      </c>
      <c r="I209" s="20" t="s">
        <v>759</v>
      </c>
      <c r="J209" s="22">
        <f t="shared" si="7"/>
        <v>1</v>
      </c>
      <c r="K209" s="20" t="s">
        <v>760</v>
      </c>
      <c r="L209" s="26" t="s">
        <v>43</v>
      </c>
      <c r="M209" s="26" t="s">
        <v>43</v>
      </c>
      <c r="N209" s="26" t="s">
        <v>43</v>
      </c>
      <c r="O209" s="26" t="s">
        <v>43</v>
      </c>
      <c r="P209" s="26" t="s">
        <v>43</v>
      </c>
      <c r="Q209" s="26" t="s">
        <v>43</v>
      </c>
      <c r="R209" s="26" t="s">
        <v>43</v>
      </c>
      <c r="S209" s="26" t="s">
        <v>43</v>
      </c>
      <c r="T209" s="26">
        <v>1</v>
      </c>
      <c r="U209" s="26" t="s">
        <v>43</v>
      </c>
      <c r="V209" s="26" t="s">
        <v>43</v>
      </c>
      <c r="W209" s="26" t="s">
        <v>43</v>
      </c>
    </row>
    <row r="210" spans="1:23" x14ac:dyDescent="0.4">
      <c r="A210" s="20" t="s">
        <v>725</v>
      </c>
      <c r="B210" s="20" t="s">
        <v>24</v>
      </c>
      <c r="C210" s="20" t="s">
        <v>725</v>
      </c>
      <c r="D210" s="20" t="s">
        <v>745</v>
      </c>
      <c r="E210" s="21" t="s">
        <v>761</v>
      </c>
      <c r="F210" s="20" t="s">
        <v>762</v>
      </c>
      <c r="G210" s="20" t="s">
        <v>763</v>
      </c>
      <c r="H210" s="24">
        <v>0.1</v>
      </c>
      <c r="I210" s="20" t="s">
        <v>764</v>
      </c>
      <c r="J210" s="22">
        <f t="shared" ref="J210:J241" si="8">SUM(L210:W210)</f>
        <v>4</v>
      </c>
      <c r="K210" s="46" t="s">
        <v>125</v>
      </c>
      <c r="L210" s="26" t="s">
        <v>43</v>
      </c>
      <c r="M210" s="26" t="s">
        <v>43</v>
      </c>
      <c r="N210" s="26">
        <v>1</v>
      </c>
      <c r="O210" s="26" t="s">
        <v>43</v>
      </c>
      <c r="P210" s="26" t="s">
        <v>43</v>
      </c>
      <c r="Q210" s="26">
        <v>1</v>
      </c>
      <c r="R210" s="26" t="s">
        <v>43</v>
      </c>
      <c r="S210" s="26" t="s">
        <v>43</v>
      </c>
      <c r="T210" s="26">
        <v>1</v>
      </c>
      <c r="U210" s="26" t="s">
        <v>43</v>
      </c>
      <c r="V210" s="26" t="s">
        <v>43</v>
      </c>
      <c r="W210" s="26">
        <v>1</v>
      </c>
    </row>
    <row r="211" spans="1:23" x14ac:dyDescent="0.4">
      <c r="A211" s="20" t="s">
        <v>725</v>
      </c>
      <c r="B211" s="20" t="s">
        <v>24</v>
      </c>
      <c r="C211" s="20" t="s">
        <v>725</v>
      </c>
      <c r="D211" s="20" t="s">
        <v>745</v>
      </c>
      <c r="E211" s="21" t="s">
        <v>765</v>
      </c>
      <c r="F211" s="20" t="s">
        <v>766</v>
      </c>
      <c r="G211" s="20" t="s">
        <v>767</v>
      </c>
      <c r="H211" s="24">
        <v>0.15</v>
      </c>
      <c r="I211" s="20" t="s">
        <v>768</v>
      </c>
      <c r="J211" s="22">
        <f t="shared" si="8"/>
        <v>3</v>
      </c>
      <c r="K211" s="20" t="s">
        <v>769</v>
      </c>
      <c r="L211" s="26" t="s">
        <v>43</v>
      </c>
      <c r="M211" s="26" t="s">
        <v>43</v>
      </c>
      <c r="N211" s="26">
        <v>1</v>
      </c>
      <c r="O211" s="26" t="s">
        <v>43</v>
      </c>
      <c r="P211" s="26" t="s">
        <v>43</v>
      </c>
      <c r="Q211" s="26" t="s">
        <v>43</v>
      </c>
      <c r="R211" s="26">
        <v>1</v>
      </c>
      <c r="S211" s="26" t="s">
        <v>43</v>
      </c>
      <c r="T211" s="26" t="s">
        <v>43</v>
      </c>
      <c r="U211" s="26" t="s">
        <v>43</v>
      </c>
      <c r="V211" s="26">
        <v>1</v>
      </c>
      <c r="W211" s="26" t="s">
        <v>43</v>
      </c>
    </row>
    <row r="212" spans="1:23" x14ac:dyDescent="0.4">
      <c r="A212" s="20" t="s">
        <v>725</v>
      </c>
      <c r="B212" s="20" t="s">
        <v>24</v>
      </c>
      <c r="C212" s="20" t="s">
        <v>109</v>
      </c>
      <c r="D212" s="20" t="s">
        <v>110</v>
      </c>
      <c r="E212" s="21" t="s">
        <v>1132</v>
      </c>
      <c r="F212" s="20" t="s">
        <v>112</v>
      </c>
      <c r="G212" s="20" t="s">
        <v>892</v>
      </c>
      <c r="H212" s="24">
        <v>7.0000000000000007E-2</v>
      </c>
      <c r="I212" s="20" t="s">
        <v>590</v>
      </c>
      <c r="J212" s="22">
        <f t="shared" ref="J212" si="9">SUM(L212:W212)</f>
        <v>2</v>
      </c>
      <c r="K212" s="20" t="s">
        <v>125</v>
      </c>
      <c r="L212" s="26" t="s">
        <v>43</v>
      </c>
      <c r="M212" s="26" t="s">
        <v>43</v>
      </c>
      <c r="N212" s="26" t="s">
        <v>43</v>
      </c>
      <c r="O212" s="26" t="s">
        <v>43</v>
      </c>
      <c r="P212" s="26" t="s">
        <v>43</v>
      </c>
      <c r="Q212" s="26">
        <v>1</v>
      </c>
      <c r="R212" s="26" t="s">
        <v>43</v>
      </c>
      <c r="S212" s="26" t="s">
        <v>43</v>
      </c>
      <c r="T212" s="26" t="s">
        <v>43</v>
      </c>
      <c r="U212" s="26" t="s">
        <v>43</v>
      </c>
      <c r="V212" s="26" t="s">
        <v>43</v>
      </c>
      <c r="W212" s="26">
        <v>1</v>
      </c>
    </row>
    <row r="213" spans="1:23" ht="15.5" thickBot="1" x14ac:dyDescent="0.45">
      <c r="A213" s="39" t="s">
        <v>725</v>
      </c>
      <c r="B213" s="39" t="s">
        <v>24</v>
      </c>
      <c r="C213" s="39" t="s">
        <v>109</v>
      </c>
      <c r="D213" s="39" t="s">
        <v>103</v>
      </c>
      <c r="E213" s="40" t="s">
        <v>1133</v>
      </c>
      <c r="F213" s="39" t="s">
        <v>770</v>
      </c>
      <c r="G213" s="39" t="s">
        <v>106</v>
      </c>
      <c r="H213" s="41">
        <v>7.0000000000000007E-2</v>
      </c>
      <c r="I213" s="39" t="s">
        <v>107</v>
      </c>
      <c r="J213" s="42">
        <f t="shared" si="8"/>
        <v>24</v>
      </c>
      <c r="K213" s="39" t="s">
        <v>108</v>
      </c>
      <c r="L213" s="43">
        <v>2</v>
      </c>
      <c r="M213" s="43">
        <v>2</v>
      </c>
      <c r="N213" s="43">
        <v>2</v>
      </c>
      <c r="O213" s="43">
        <v>2</v>
      </c>
      <c r="P213" s="43">
        <v>2</v>
      </c>
      <c r="Q213" s="43">
        <v>2</v>
      </c>
      <c r="R213" s="43">
        <v>2</v>
      </c>
      <c r="S213" s="43">
        <v>2</v>
      </c>
      <c r="T213" s="43">
        <v>2</v>
      </c>
      <c r="U213" s="43">
        <v>2</v>
      </c>
      <c r="V213" s="43">
        <v>2</v>
      </c>
      <c r="W213" s="43">
        <v>2</v>
      </c>
    </row>
    <row r="214" spans="1:23" ht="15.5" thickTop="1" x14ac:dyDescent="0.4">
      <c r="A214" s="28" t="s">
        <v>771</v>
      </c>
      <c r="B214" s="28" t="s">
        <v>24</v>
      </c>
      <c r="C214" s="28" t="s">
        <v>772</v>
      </c>
      <c r="D214" s="28" t="s">
        <v>773</v>
      </c>
      <c r="E214" s="37" t="s">
        <v>774</v>
      </c>
      <c r="F214" s="28" t="s">
        <v>775</v>
      </c>
      <c r="G214" s="28" t="s">
        <v>776</v>
      </c>
      <c r="H214" s="30">
        <v>0.2</v>
      </c>
      <c r="I214" s="28" t="s">
        <v>777</v>
      </c>
      <c r="J214" s="31">
        <f t="shared" si="8"/>
        <v>12</v>
      </c>
      <c r="K214" s="28" t="s">
        <v>645</v>
      </c>
      <c r="L214" s="32">
        <v>1</v>
      </c>
      <c r="M214" s="32">
        <v>1</v>
      </c>
      <c r="N214" s="32">
        <v>1</v>
      </c>
      <c r="O214" s="32">
        <v>1</v>
      </c>
      <c r="P214" s="32">
        <v>1</v>
      </c>
      <c r="Q214" s="32">
        <v>1</v>
      </c>
      <c r="R214" s="32">
        <v>1</v>
      </c>
      <c r="S214" s="32">
        <v>1</v>
      </c>
      <c r="T214" s="32">
        <v>1</v>
      </c>
      <c r="U214" s="32">
        <v>1</v>
      </c>
      <c r="V214" s="32">
        <v>1</v>
      </c>
      <c r="W214" s="32">
        <v>1</v>
      </c>
    </row>
    <row r="215" spans="1:23" x14ac:dyDescent="0.4">
      <c r="A215" s="20" t="s">
        <v>771</v>
      </c>
      <c r="B215" s="20" t="s">
        <v>24</v>
      </c>
      <c r="C215" s="20" t="s">
        <v>772</v>
      </c>
      <c r="D215" s="20" t="s">
        <v>773</v>
      </c>
      <c r="E215" s="21" t="s">
        <v>778</v>
      </c>
      <c r="F215" s="20" t="s">
        <v>779</v>
      </c>
      <c r="G215" s="20" t="s">
        <v>780</v>
      </c>
      <c r="H215" s="24">
        <v>0.2</v>
      </c>
      <c r="I215" s="20" t="s">
        <v>781</v>
      </c>
      <c r="J215" s="25">
        <f>AVERAGE(L215:W215)</f>
        <v>0.94999999999999984</v>
      </c>
      <c r="K215" s="20" t="s">
        <v>782</v>
      </c>
      <c r="L215" s="25">
        <v>0.95</v>
      </c>
      <c r="M215" s="25">
        <v>0.95</v>
      </c>
      <c r="N215" s="25">
        <v>0.95</v>
      </c>
      <c r="O215" s="25">
        <v>0.95</v>
      </c>
      <c r="P215" s="25">
        <v>0.95</v>
      </c>
      <c r="Q215" s="25">
        <v>0.95</v>
      </c>
      <c r="R215" s="25">
        <v>0.95</v>
      </c>
      <c r="S215" s="25">
        <v>0.95</v>
      </c>
      <c r="T215" s="25">
        <v>0.95</v>
      </c>
      <c r="U215" s="25">
        <v>0.95</v>
      </c>
      <c r="V215" s="25">
        <v>0.95</v>
      </c>
      <c r="W215" s="25">
        <v>0.95</v>
      </c>
    </row>
    <row r="216" spans="1:23" x14ac:dyDescent="0.4">
      <c r="A216" s="20" t="s">
        <v>771</v>
      </c>
      <c r="B216" s="20" t="s">
        <v>24</v>
      </c>
      <c r="C216" s="20" t="s">
        <v>772</v>
      </c>
      <c r="D216" s="20" t="s">
        <v>773</v>
      </c>
      <c r="E216" s="21" t="s">
        <v>783</v>
      </c>
      <c r="F216" s="20" t="s">
        <v>784</v>
      </c>
      <c r="G216" s="20" t="s">
        <v>785</v>
      </c>
      <c r="H216" s="24">
        <v>0.2</v>
      </c>
      <c r="I216" s="20" t="s">
        <v>786</v>
      </c>
      <c r="J216" s="25">
        <f t="shared" si="8"/>
        <v>1</v>
      </c>
      <c r="K216" s="20" t="s">
        <v>787</v>
      </c>
      <c r="L216" s="25" t="s">
        <v>43</v>
      </c>
      <c r="M216" s="25" t="s">
        <v>43</v>
      </c>
      <c r="N216" s="25">
        <v>0.1</v>
      </c>
      <c r="O216" s="25" t="s">
        <v>43</v>
      </c>
      <c r="P216" s="25" t="s">
        <v>43</v>
      </c>
      <c r="Q216" s="25" t="s">
        <v>43</v>
      </c>
      <c r="R216" s="25">
        <v>0.4</v>
      </c>
      <c r="S216" s="25" t="s">
        <v>43</v>
      </c>
      <c r="T216" s="25">
        <v>0.5</v>
      </c>
      <c r="U216" s="25" t="s">
        <v>43</v>
      </c>
      <c r="V216" s="25" t="s">
        <v>43</v>
      </c>
      <c r="W216" s="25" t="s">
        <v>43</v>
      </c>
    </row>
    <row r="217" spans="1:23" x14ac:dyDescent="0.4">
      <c r="A217" s="20" t="s">
        <v>771</v>
      </c>
      <c r="B217" s="20" t="s">
        <v>24</v>
      </c>
      <c r="C217" s="20" t="s">
        <v>772</v>
      </c>
      <c r="D217" s="20" t="s">
        <v>773</v>
      </c>
      <c r="E217" s="21" t="s">
        <v>788</v>
      </c>
      <c r="F217" s="20" t="s">
        <v>789</v>
      </c>
      <c r="G217" s="20" t="s">
        <v>790</v>
      </c>
      <c r="H217" s="24">
        <v>0.2</v>
      </c>
      <c r="I217" s="20" t="s">
        <v>791</v>
      </c>
      <c r="J217" s="25">
        <f t="shared" si="8"/>
        <v>1</v>
      </c>
      <c r="K217" s="20" t="s">
        <v>792</v>
      </c>
      <c r="L217" s="25" t="s">
        <v>43</v>
      </c>
      <c r="M217" s="25" t="s">
        <v>43</v>
      </c>
      <c r="N217" s="25">
        <v>0.25</v>
      </c>
      <c r="O217" s="25" t="s">
        <v>43</v>
      </c>
      <c r="P217" s="25" t="s">
        <v>43</v>
      </c>
      <c r="Q217" s="25">
        <v>0.25</v>
      </c>
      <c r="R217" s="25" t="s">
        <v>43</v>
      </c>
      <c r="S217" s="25" t="s">
        <v>43</v>
      </c>
      <c r="T217" s="25">
        <v>0.25</v>
      </c>
      <c r="U217" s="25" t="s">
        <v>43</v>
      </c>
      <c r="V217" s="25" t="s">
        <v>43</v>
      </c>
      <c r="W217" s="25">
        <v>0.25</v>
      </c>
    </row>
    <row r="218" spans="1:23" x14ac:dyDescent="0.4">
      <c r="A218" s="20" t="s">
        <v>771</v>
      </c>
      <c r="B218" s="20" t="s">
        <v>24</v>
      </c>
      <c r="C218" s="20" t="s">
        <v>772</v>
      </c>
      <c r="D218" s="20" t="s">
        <v>773</v>
      </c>
      <c r="E218" s="21" t="s">
        <v>793</v>
      </c>
      <c r="F218" s="20" t="s">
        <v>794</v>
      </c>
      <c r="G218" s="20" t="s">
        <v>795</v>
      </c>
      <c r="H218" s="24">
        <v>0.2</v>
      </c>
      <c r="I218" s="20" t="s">
        <v>796</v>
      </c>
      <c r="J218" s="22">
        <f t="shared" si="8"/>
        <v>1</v>
      </c>
      <c r="K218" s="20" t="s">
        <v>796</v>
      </c>
      <c r="L218" s="26" t="s">
        <v>43</v>
      </c>
      <c r="M218" s="26">
        <v>1</v>
      </c>
      <c r="N218" s="26" t="s">
        <v>43</v>
      </c>
      <c r="O218" s="26" t="s">
        <v>43</v>
      </c>
      <c r="P218" s="26" t="s">
        <v>43</v>
      </c>
      <c r="Q218" s="26" t="s">
        <v>43</v>
      </c>
      <c r="R218" s="26" t="s">
        <v>43</v>
      </c>
      <c r="S218" s="26" t="s">
        <v>43</v>
      </c>
      <c r="T218" s="26" t="s">
        <v>43</v>
      </c>
      <c r="U218" s="26" t="s">
        <v>43</v>
      </c>
      <c r="V218" s="26" t="s">
        <v>43</v>
      </c>
      <c r="W218" s="26" t="s">
        <v>43</v>
      </c>
    </row>
    <row r="219" spans="1:23" x14ac:dyDescent="0.4">
      <c r="A219" s="20" t="s">
        <v>771</v>
      </c>
      <c r="B219" s="20" t="s">
        <v>24</v>
      </c>
      <c r="C219" s="20" t="s">
        <v>772</v>
      </c>
      <c r="D219" s="20" t="s">
        <v>797</v>
      </c>
      <c r="E219" s="21" t="s">
        <v>798</v>
      </c>
      <c r="F219" s="20" t="s">
        <v>799</v>
      </c>
      <c r="G219" s="20" t="s">
        <v>800</v>
      </c>
      <c r="H219" s="24">
        <v>0.15</v>
      </c>
      <c r="I219" s="20" t="s">
        <v>801</v>
      </c>
      <c r="J219" s="22">
        <f t="shared" si="8"/>
        <v>1</v>
      </c>
      <c r="K219" s="20" t="s">
        <v>802</v>
      </c>
      <c r="L219" s="26">
        <v>1</v>
      </c>
      <c r="M219" s="26" t="s">
        <v>43</v>
      </c>
      <c r="N219" s="26" t="s">
        <v>43</v>
      </c>
      <c r="O219" s="26" t="s">
        <v>43</v>
      </c>
      <c r="P219" s="26" t="s">
        <v>43</v>
      </c>
      <c r="Q219" s="26" t="s">
        <v>43</v>
      </c>
      <c r="R219" s="26" t="s">
        <v>43</v>
      </c>
      <c r="S219" s="26" t="s">
        <v>43</v>
      </c>
      <c r="T219" s="26" t="s">
        <v>43</v>
      </c>
      <c r="U219" s="26" t="s">
        <v>43</v>
      </c>
      <c r="V219" s="26" t="s">
        <v>43</v>
      </c>
      <c r="W219" s="26" t="s">
        <v>43</v>
      </c>
    </row>
    <row r="220" spans="1:23" x14ac:dyDescent="0.4">
      <c r="A220" s="20" t="s">
        <v>771</v>
      </c>
      <c r="B220" s="20" t="s">
        <v>24</v>
      </c>
      <c r="C220" s="20" t="s">
        <v>772</v>
      </c>
      <c r="D220" s="20" t="s">
        <v>797</v>
      </c>
      <c r="E220" s="21" t="s">
        <v>803</v>
      </c>
      <c r="F220" s="20" t="s">
        <v>804</v>
      </c>
      <c r="G220" s="20" t="s">
        <v>805</v>
      </c>
      <c r="H220" s="24">
        <v>0.25</v>
      </c>
      <c r="I220" s="20" t="s">
        <v>806</v>
      </c>
      <c r="J220" s="22">
        <f t="shared" si="8"/>
        <v>1</v>
      </c>
      <c r="K220" s="20" t="s">
        <v>807</v>
      </c>
      <c r="L220" s="26">
        <v>1</v>
      </c>
      <c r="M220" s="26" t="s">
        <v>43</v>
      </c>
      <c r="N220" s="26" t="s">
        <v>43</v>
      </c>
      <c r="O220" s="26" t="s">
        <v>43</v>
      </c>
      <c r="P220" s="26" t="s">
        <v>43</v>
      </c>
      <c r="Q220" s="26" t="s">
        <v>43</v>
      </c>
      <c r="R220" s="26" t="s">
        <v>43</v>
      </c>
      <c r="S220" s="26" t="s">
        <v>43</v>
      </c>
      <c r="T220" s="26" t="s">
        <v>43</v>
      </c>
      <c r="U220" s="26" t="s">
        <v>43</v>
      </c>
      <c r="V220" s="26" t="s">
        <v>43</v>
      </c>
      <c r="W220" s="26" t="s">
        <v>43</v>
      </c>
    </row>
    <row r="221" spans="1:23" x14ac:dyDescent="0.4">
      <c r="A221" s="20" t="s">
        <v>771</v>
      </c>
      <c r="B221" s="20" t="s">
        <v>24</v>
      </c>
      <c r="C221" s="20" t="s">
        <v>772</v>
      </c>
      <c r="D221" s="20" t="s">
        <v>797</v>
      </c>
      <c r="E221" s="21" t="s">
        <v>808</v>
      </c>
      <c r="F221" s="20" t="s">
        <v>809</v>
      </c>
      <c r="G221" s="20" t="s">
        <v>810</v>
      </c>
      <c r="H221" s="24">
        <v>0.15</v>
      </c>
      <c r="I221" s="20" t="s">
        <v>755</v>
      </c>
      <c r="J221" s="25">
        <f t="shared" si="8"/>
        <v>1</v>
      </c>
      <c r="K221" s="20" t="s">
        <v>787</v>
      </c>
      <c r="L221" s="25" t="s">
        <v>43</v>
      </c>
      <c r="M221" s="25" t="s">
        <v>43</v>
      </c>
      <c r="N221" s="25" t="s">
        <v>43</v>
      </c>
      <c r="O221" s="25">
        <v>0.3</v>
      </c>
      <c r="P221" s="25" t="s">
        <v>43</v>
      </c>
      <c r="Q221" s="25" t="s">
        <v>43</v>
      </c>
      <c r="R221" s="25" t="s">
        <v>43</v>
      </c>
      <c r="S221" s="25">
        <v>0.3</v>
      </c>
      <c r="T221" s="25" t="s">
        <v>43</v>
      </c>
      <c r="U221" s="25" t="s">
        <v>43</v>
      </c>
      <c r="V221" s="25" t="s">
        <v>43</v>
      </c>
      <c r="W221" s="25">
        <v>0.4</v>
      </c>
    </row>
    <row r="222" spans="1:23" x14ac:dyDescent="0.4">
      <c r="A222" s="20" t="s">
        <v>771</v>
      </c>
      <c r="B222" s="20" t="s">
        <v>24</v>
      </c>
      <c r="C222" s="20" t="s">
        <v>772</v>
      </c>
      <c r="D222" s="20" t="s">
        <v>797</v>
      </c>
      <c r="E222" s="21" t="s">
        <v>811</v>
      </c>
      <c r="F222" s="20" t="s">
        <v>812</v>
      </c>
      <c r="G222" s="20" t="s">
        <v>813</v>
      </c>
      <c r="H222" s="24">
        <v>0.15</v>
      </c>
      <c r="I222" s="20" t="s">
        <v>814</v>
      </c>
      <c r="J222" s="22">
        <f t="shared" si="8"/>
        <v>1</v>
      </c>
      <c r="K222" s="20" t="s">
        <v>67</v>
      </c>
      <c r="L222" s="26" t="s">
        <v>43</v>
      </c>
      <c r="M222" s="26" t="s">
        <v>43</v>
      </c>
      <c r="N222" s="26" t="s">
        <v>43</v>
      </c>
      <c r="O222" s="26" t="s">
        <v>43</v>
      </c>
      <c r="P222" s="26" t="s">
        <v>43</v>
      </c>
      <c r="Q222" s="26" t="s">
        <v>43</v>
      </c>
      <c r="R222" s="26" t="s">
        <v>43</v>
      </c>
      <c r="S222" s="26" t="s">
        <v>43</v>
      </c>
      <c r="T222" s="26">
        <v>1</v>
      </c>
      <c r="U222" s="26" t="s">
        <v>43</v>
      </c>
      <c r="V222" s="26" t="s">
        <v>43</v>
      </c>
      <c r="W222" s="26" t="s">
        <v>43</v>
      </c>
    </row>
    <row r="223" spans="1:23" x14ac:dyDescent="0.4">
      <c r="A223" s="20" t="s">
        <v>771</v>
      </c>
      <c r="B223" s="20" t="s">
        <v>24</v>
      </c>
      <c r="C223" s="20" t="s">
        <v>772</v>
      </c>
      <c r="D223" s="20" t="s">
        <v>797</v>
      </c>
      <c r="E223" s="21" t="s">
        <v>815</v>
      </c>
      <c r="F223" s="20" t="s">
        <v>816</v>
      </c>
      <c r="G223" s="20" t="s">
        <v>817</v>
      </c>
      <c r="H223" s="24">
        <v>0.2</v>
      </c>
      <c r="I223" s="20" t="s">
        <v>818</v>
      </c>
      <c r="J223" s="22">
        <f t="shared" si="8"/>
        <v>3</v>
      </c>
      <c r="K223" s="20" t="s">
        <v>819</v>
      </c>
      <c r="L223" s="26" t="s">
        <v>43</v>
      </c>
      <c r="M223" s="26" t="s">
        <v>43</v>
      </c>
      <c r="N223" s="26" t="s">
        <v>43</v>
      </c>
      <c r="O223" s="26">
        <v>1</v>
      </c>
      <c r="P223" s="26" t="s">
        <v>43</v>
      </c>
      <c r="Q223" s="26">
        <v>1</v>
      </c>
      <c r="R223" s="26" t="s">
        <v>43</v>
      </c>
      <c r="S223" s="26">
        <v>1</v>
      </c>
      <c r="T223" s="26" t="s">
        <v>43</v>
      </c>
      <c r="U223" s="26" t="s">
        <v>43</v>
      </c>
      <c r="V223" s="26" t="s">
        <v>43</v>
      </c>
      <c r="W223" s="26" t="s">
        <v>43</v>
      </c>
    </row>
    <row r="224" spans="1:23" x14ac:dyDescent="0.4">
      <c r="A224" s="20" t="s">
        <v>771</v>
      </c>
      <c r="B224" s="20" t="s">
        <v>24</v>
      </c>
      <c r="C224" s="20" t="s">
        <v>772</v>
      </c>
      <c r="D224" s="20" t="s">
        <v>797</v>
      </c>
      <c r="E224" s="21" t="s">
        <v>820</v>
      </c>
      <c r="F224" s="20" t="s">
        <v>821</v>
      </c>
      <c r="G224" s="20" t="s">
        <v>822</v>
      </c>
      <c r="H224" s="24">
        <v>0.1</v>
      </c>
      <c r="I224" s="20" t="s">
        <v>823</v>
      </c>
      <c r="J224" s="22">
        <f t="shared" si="8"/>
        <v>1</v>
      </c>
      <c r="K224" s="20" t="s">
        <v>824</v>
      </c>
      <c r="L224" s="26" t="s">
        <v>43</v>
      </c>
      <c r="M224" s="26" t="s">
        <v>43</v>
      </c>
      <c r="N224" s="26" t="s">
        <v>43</v>
      </c>
      <c r="O224" s="26" t="s">
        <v>43</v>
      </c>
      <c r="P224" s="26" t="s">
        <v>43</v>
      </c>
      <c r="Q224" s="26" t="s">
        <v>43</v>
      </c>
      <c r="R224" s="26" t="s">
        <v>43</v>
      </c>
      <c r="S224" s="26" t="s">
        <v>43</v>
      </c>
      <c r="T224" s="26" t="s">
        <v>43</v>
      </c>
      <c r="U224" s="26" t="s">
        <v>43</v>
      </c>
      <c r="V224" s="26" t="s">
        <v>43</v>
      </c>
      <c r="W224" s="26">
        <v>1</v>
      </c>
    </row>
    <row r="225" spans="1:23" x14ac:dyDescent="0.4">
      <c r="A225" s="20" t="s">
        <v>771</v>
      </c>
      <c r="B225" s="20" t="s">
        <v>24</v>
      </c>
      <c r="C225" s="20" t="s">
        <v>772</v>
      </c>
      <c r="D225" s="20" t="s">
        <v>26</v>
      </c>
      <c r="E225" s="21" t="s">
        <v>825</v>
      </c>
      <c r="F225" s="20" t="s">
        <v>826</v>
      </c>
      <c r="G225" s="20" t="s">
        <v>827</v>
      </c>
      <c r="H225" s="24">
        <v>0.4</v>
      </c>
      <c r="I225" s="20" t="s">
        <v>828</v>
      </c>
      <c r="J225" s="22">
        <f t="shared" si="8"/>
        <v>1</v>
      </c>
      <c r="K225" s="20" t="s">
        <v>829</v>
      </c>
      <c r="L225" s="26" t="s">
        <v>43</v>
      </c>
      <c r="M225" s="26" t="s">
        <v>43</v>
      </c>
      <c r="N225" s="26" t="s">
        <v>43</v>
      </c>
      <c r="O225" s="26" t="s">
        <v>43</v>
      </c>
      <c r="P225" s="26" t="s">
        <v>43</v>
      </c>
      <c r="Q225" s="26" t="s">
        <v>43</v>
      </c>
      <c r="R225" s="26" t="s">
        <v>43</v>
      </c>
      <c r="S225" s="26" t="s">
        <v>43</v>
      </c>
      <c r="T225" s="26" t="s">
        <v>43</v>
      </c>
      <c r="U225" s="26" t="s">
        <v>43</v>
      </c>
      <c r="V225" s="26">
        <v>1</v>
      </c>
      <c r="W225" s="26" t="s">
        <v>43</v>
      </c>
    </row>
    <row r="226" spans="1:23" x14ac:dyDescent="0.4">
      <c r="A226" s="20" t="s">
        <v>771</v>
      </c>
      <c r="B226" s="20" t="s">
        <v>24</v>
      </c>
      <c r="C226" s="20" t="s">
        <v>772</v>
      </c>
      <c r="D226" s="20" t="s">
        <v>26</v>
      </c>
      <c r="E226" s="21" t="s">
        <v>830</v>
      </c>
      <c r="F226" s="20" t="s">
        <v>831</v>
      </c>
      <c r="G226" s="20" t="s">
        <v>832</v>
      </c>
      <c r="H226" s="24">
        <v>0.3</v>
      </c>
      <c r="I226" s="20" t="s">
        <v>833</v>
      </c>
      <c r="J226" s="22">
        <f t="shared" si="8"/>
        <v>4</v>
      </c>
      <c r="K226" s="20" t="s">
        <v>184</v>
      </c>
      <c r="L226" s="26" t="s">
        <v>43</v>
      </c>
      <c r="M226" s="26" t="s">
        <v>43</v>
      </c>
      <c r="N226" s="26" t="s">
        <v>43</v>
      </c>
      <c r="O226" s="26" t="s">
        <v>43</v>
      </c>
      <c r="P226" s="26">
        <v>1</v>
      </c>
      <c r="Q226" s="26" t="s">
        <v>43</v>
      </c>
      <c r="R226" s="26">
        <v>1</v>
      </c>
      <c r="S226" s="26" t="s">
        <v>43</v>
      </c>
      <c r="T226" s="26">
        <v>1</v>
      </c>
      <c r="U226" s="26" t="s">
        <v>43</v>
      </c>
      <c r="V226" s="26">
        <v>1</v>
      </c>
      <c r="W226" s="26" t="s">
        <v>43</v>
      </c>
    </row>
    <row r="227" spans="1:23" x14ac:dyDescent="0.4">
      <c r="A227" s="20" t="s">
        <v>771</v>
      </c>
      <c r="B227" s="20" t="s">
        <v>24</v>
      </c>
      <c r="C227" s="20" t="s">
        <v>772</v>
      </c>
      <c r="D227" s="20" t="s">
        <v>26</v>
      </c>
      <c r="E227" s="21" t="s">
        <v>834</v>
      </c>
      <c r="F227" s="20" t="s">
        <v>835</v>
      </c>
      <c r="G227" s="20" t="s">
        <v>836</v>
      </c>
      <c r="H227" s="24">
        <v>0.3</v>
      </c>
      <c r="I227" s="20" t="s">
        <v>837</v>
      </c>
      <c r="J227" s="22">
        <f t="shared" si="8"/>
        <v>1</v>
      </c>
      <c r="K227" s="20" t="s">
        <v>819</v>
      </c>
      <c r="L227" s="26" t="s">
        <v>43</v>
      </c>
      <c r="M227" s="26" t="s">
        <v>43</v>
      </c>
      <c r="N227" s="26" t="s">
        <v>43</v>
      </c>
      <c r="O227" s="26" t="s">
        <v>43</v>
      </c>
      <c r="P227" s="26" t="s">
        <v>43</v>
      </c>
      <c r="Q227" s="26" t="s">
        <v>43</v>
      </c>
      <c r="R227" s="26">
        <v>1</v>
      </c>
      <c r="S227" s="26" t="s">
        <v>43</v>
      </c>
      <c r="T227" s="26" t="s">
        <v>43</v>
      </c>
      <c r="U227" s="26" t="s">
        <v>43</v>
      </c>
      <c r="V227" s="26" t="s">
        <v>43</v>
      </c>
      <c r="W227" s="26" t="s">
        <v>43</v>
      </c>
    </row>
    <row r="228" spans="1:23" x14ac:dyDescent="0.4">
      <c r="A228" s="20" t="s">
        <v>771</v>
      </c>
      <c r="B228" s="20" t="s">
        <v>24</v>
      </c>
      <c r="C228" s="20" t="s">
        <v>772</v>
      </c>
      <c r="D228" s="20" t="s">
        <v>68</v>
      </c>
      <c r="E228" s="21" t="s">
        <v>838</v>
      </c>
      <c r="F228" s="20" t="s">
        <v>839</v>
      </c>
      <c r="G228" s="20" t="s">
        <v>840</v>
      </c>
      <c r="H228" s="24">
        <v>0.5</v>
      </c>
      <c r="I228" s="20" t="s">
        <v>841</v>
      </c>
      <c r="J228" s="25">
        <f t="shared" si="8"/>
        <v>1</v>
      </c>
      <c r="K228" s="20" t="s">
        <v>842</v>
      </c>
      <c r="L228" s="25" t="s">
        <v>43</v>
      </c>
      <c r="M228" s="25" t="s">
        <v>43</v>
      </c>
      <c r="N228" s="25" t="s">
        <v>43</v>
      </c>
      <c r="O228" s="25" t="s">
        <v>43</v>
      </c>
      <c r="P228" s="25" t="s">
        <v>43</v>
      </c>
      <c r="Q228" s="25" t="s">
        <v>43</v>
      </c>
      <c r="R228" s="25" t="s">
        <v>43</v>
      </c>
      <c r="S228" s="25">
        <v>1</v>
      </c>
      <c r="T228" s="25" t="s">
        <v>43</v>
      </c>
      <c r="U228" s="25" t="s">
        <v>43</v>
      </c>
      <c r="V228" s="25" t="s">
        <v>43</v>
      </c>
      <c r="W228" s="25" t="s">
        <v>43</v>
      </c>
    </row>
    <row r="229" spans="1:23" x14ac:dyDescent="0.4">
      <c r="A229" s="20" t="s">
        <v>771</v>
      </c>
      <c r="B229" s="20" t="s">
        <v>24</v>
      </c>
      <c r="C229" s="20" t="s">
        <v>772</v>
      </c>
      <c r="D229" s="20" t="s">
        <v>68</v>
      </c>
      <c r="E229" s="21" t="s">
        <v>843</v>
      </c>
      <c r="F229" s="20" t="s">
        <v>844</v>
      </c>
      <c r="G229" s="20" t="s">
        <v>845</v>
      </c>
      <c r="H229" s="24">
        <v>0.5</v>
      </c>
      <c r="I229" s="20" t="s">
        <v>846</v>
      </c>
      <c r="J229" s="25">
        <f t="shared" si="8"/>
        <v>1</v>
      </c>
      <c r="K229" s="20" t="s">
        <v>138</v>
      </c>
      <c r="L229" s="25" t="s">
        <v>43</v>
      </c>
      <c r="M229" s="25" t="s">
        <v>43</v>
      </c>
      <c r="N229" s="25" t="s">
        <v>43</v>
      </c>
      <c r="O229" s="25">
        <v>0.3</v>
      </c>
      <c r="P229" s="25" t="s">
        <v>43</v>
      </c>
      <c r="Q229" s="25" t="s">
        <v>43</v>
      </c>
      <c r="R229" s="25" t="s">
        <v>43</v>
      </c>
      <c r="S229" s="25">
        <v>0.3</v>
      </c>
      <c r="T229" s="25" t="s">
        <v>43</v>
      </c>
      <c r="U229" s="25" t="s">
        <v>43</v>
      </c>
      <c r="V229" s="25">
        <v>0.4</v>
      </c>
      <c r="W229" s="25" t="s">
        <v>43</v>
      </c>
    </row>
    <row r="230" spans="1:23" x14ac:dyDescent="0.4">
      <c r="A230" s="20" t="s">
        <v>771</v>
      </c>
      <c r="B230" s="20" t="s">
        <v>24</v>
      </c>
      <c r="C230" s="20" t="s">
        <v>772</v>
      </c>
      <c r="D230" s="20" t="s">
        <v>110</v>
      </c>
      <c r="E230" s="21" t="s">
        <v>847</v>
      </c>
      <c r="F230" s="20" t="s">
        <v>848</v>
      </c>
      <c r="G230" s="20" t="s">
        <v>849</v>
      </c>
      <c r="H230" s="24">
        <v>1</v>
      </c>
      <c r="I230" s="20" t="s">
        <v>850</v>
      </c>
      <c r="J230" s="22">
        <f t="shared" si="8"/>
        <v>1</v>
      </c>
      <c r="K230" s="20" t="s">
        <v>138</v>
      </c>
      <c r="L230" s="26" t="s">
        <v>43</v>
      </c>
      <c r="M230" s="26" t="s">
        <v>43</v>
      </c>
      <c r="N230" s="26" t="s">
        <v>43</v>
      </c>
      <c r="O230" s="26" t="s">
        <v>43</v>
      </c>
      <c r="P230" s="26" t="s">
        <v>43</v>
      </c>
      <c r="Q230" s="26" t="s">
        <v>43</v>
      </c>
      <c r="R230" s="26" t="s">
        <v>43</v>
      </c>
      <c r="S230" s="26" t="s">
        <v>43</v>
      </c>
      <c r="T230" s="26" t="s">
        <v>43</v>
      </c>
      <c r="U230" s="26" t="s">
        <v>43</v>
      </c>
      <c r="V230" s="26">
        <v>1</v>
      </c>
      <c r="W230" s="26" t="s">
        <v>43</v>
      </c>
    </row>
    <row r="231" spans="1:23" x14ac:dyDescent="0.4">
      <c r="A231" s="20" t="s">
        <v>771</v>
      </c>
      <c r="B231" s="20" t="s">
        <v>24</v>
      </c>
      <c r="C231" s="20" t="s">
        <v>109</v>
      </c>
      <c r="D231" s="20" t="s">
        <v>110</v>
      </c>
      <c r="E231" s="21" t="s">
        <v>851</v>
      </c>
      <c r="F231" s="20" t="s">
        <v>112</v>
      </c>
      <c r="G231" s="20" t="s">
        <v>113</v>
      </c>
      <c r="H231" s="24">
        <v>7.0000000000000007E-2</v>
      </c>
      <c r="I231" s="20" t="s">
        <v>852</v>
      </c>
      <c r="J231" s="22">
        <f>SUM(L231:W231)</f>
        <v>4</v>
      </c>
      <c r="K231" s="20" t="s">
        <v>125</v>
      </c>
      <c r="L231" s="26" t="s">
        <v>43</v>
      </c>
      <c r="M231" s="26" t="s">
        <v>43</v>
      </c>
      <c r="N231" s="26" t="s">
        <v>43</v>
      </c>
      <c r="O231" s="26" t="s">
        <v>43</v>
      </c>
      <c r="P231" s="26" t="s">
        <v>43</v>
      </c>
      <c r="Q231" s="62">
        <v>2</v>
      </c>
      <c r="R231" s="26" t="s">
        <v>43</v>
      </c>
      <c r="S231" s="26" t="s">
        <v>43</v>
      </c>
      <c r="T231" s="26" t="s">
        <v>43</v>
      </c>
      <c r="U231" s="26" t="s">
        <v>43</v>
      </c>
      <c r="V231" s="26" t="s">
        <v>43</v>
      </c>
      <c r="W231" s="62">
        <v>2</v>
      </c>
    </row>
    <row r="232" spans="1:23" x14ac:dyDescent="0.4">
      <c r="A232" s="20" t="s">
        <v>771</v>
      </c>
      <c r="B232" s="20" t="s">
        <v>24</v>
      </c>
      <c r="C232" s="20" t="s">
        <v>772</v>
      </c>
      <c r="D232" s="20" t="s">
        <v>303</v>
      </c>
      <c r="E232" s="21" t="s">
        <v>853</v>
      </c>
      <c r="F232" s="20" t="s">
        <v>854</v>
      </c>
      <c r="G232" s="20" t="s">
        <v>855</v>
      </c>
      <c r="H232" s="24">
        <v>1</v>
      </c>
      <c r="I232" s="20" t="s">
        <v>856</v>
      </c>
      <c r="J232" s="22">
        <f t="shared" si="8"/>
        <v>1</v>
      </c>
      <c r="K232" s="20" t="s">
        <v>125</v>
      </c>
      <c r="L232" s="26" t="s">
        <v>43</v>
      </c>
      <c r="M232" s="26" t="s">
        <v>43</v>
      </c>
      <c r="N232" s="26" t="s">
        <v>43</v>
      </c>
      <c r="O232" s="26" t="s">
        <v>43</v>
      </c>
      <c r="P232" s="26" t="s">
        <v>43</v>
      </c>
      <c r="Q232" s="26">
        <v>1</v>
      </c>
      <c r="R232" s="26" t="s">
        <v>43</v>
      </c>
      <c r="S232" s="26" t="s">
        <v>43</v>
      </c>
      <c r="T232" s="26" t="s">
        <v>43</v>
      </c>
      <c r="U232" s="26" t="s">
        <v>43</v>
      </c>
      <c r="V232" s="26" t="s">
        <v>43</v>
      </c>
      <c r="W232" s="26" t="s">
        <v>43</v>
      </c>
    </row>
    <row r="233" spans="1:23" x14ac:dyDescent="0.4">
      <c r="A233" s="20" t="s">
        <v>771</v>
      </c>
      <c r="B233" s="20" t="s">
        <v>24</v>
      </c>
      <c r="C233" s="20" t="s">
        <v>109</v>
      </c>
      <c r="D233" s="20" t="s">
        <v>103</v>
      </c>
      <c r="E233" s="21" t="s">
        <v>857</v>
      </c>
      <c r="F233" s="20" t="s">
        <v>1151</v>
      </c>
      <c r="G233" s="20" t="s">
        <v>858</v>
      </c>
      <c r="H233" s="24">
        <v>7.0000000000000007E-2</v>
      </c>
      <c r="I233" s="20" t="s">
        <v>833</v>
      </c>
      <c r="J233" s="22">
        <f t="shared" si="8"/>
        <v>24</v>
      </c>
      <c r="K233" s="20" t="s">
        <v>184</v>
      </c>
      <c r="L233" s="26">
        <v>2</v>
      </c>
      <c r="M233" s="26">
        <v>2</v>
      </c>
      <c r="N233" s="26">
        <v>2</v>
      </c>
      <c r="O233" s="26">
        <v>2</v>
      </c>
      <c r="P233" s="26">
        <v>2</v>
      </c>
      <c r="Q233" s="26">
        <v>2</v>
      </c>
      <c r="R233" s="26">
        <v>2</v>
      </c>
      <c r="S233" s="26">
        <v>2</v>
      </c>
      <c r="T233" s="26">
        <v>2</v>
      </c>
      <c r="U233" s="26">
        <v>2</v>
      </c>
      <c r="V233" s="26">
        <v>2</v>
      </c>
      <c r="W233" s="26">
        <v>2</v>
      </c>
    </row>
    <row r="234" spans="1:23" x14ac:dyDescent="0.4">
      <c r="A234" s="20" t="s">
        <v>859</v>
      </c>
      <c r="B234" s="20" t="s">
        <v>24</v>
      </c>
      <c r="C234" s="20" t="s">
        <v>860</v>
      </c>
      <c r="D234" s="20" t="s">
        <v>861</v>
      </c>
      <c r="E234" s="21" t="s">
        <v>862</v>
      </c>
      <c r="F234" s="20" t="s">
        <v>863</v>
      </c>
      <c r="G234" s="20" t="s">
        <v>864</v>
      </c>
      <c r="H234" s="24">
        <v>0.3</v>
      </c>
      <c r="I234" s="20" t="s">
        <v>865</v>
      </c>
      <c r="J234" s="25">
        <f t="shared" ref="J234:J239" si="10">AVERAGE(L234:W234)</f>
        <v>1</v>
      </c>
      <c r="K234" s="20" t="s">
        <v>866</v>
      </c>
      <c r="L234" s="25">
        <v>1</v>
      </c>
      <c r="M234" s="25">
        <v>1</v>
      </c>
      <c r="N234" s="25">
        <v>1</v>
      </c>
      <c r="O234" s="25">
        <v>1</v>
      </c>
      <c r="P234" s="25">
        <v>1</v>
      </c>
      <c r="Q234" s="25">
        <v>1</v>
      </c>
      <c r="R234" s="25">
        <v>1</v>
      </c>
      <c r="S234" s="25">
        <v>1</v>
      </c>
      <c r="T234" s="25">
        <v>1</v>
      </c>
      <c r="U234" s="25">
        <v>1</v>
      </c>
      <c r="V234" s="25">
        <v>1</v>
      </c>
      <c r="W234" s="25">
        <v>1</v>
      </c>
    </row>
    <row r="235" spans="1:23" x14ac:dyDescent="0.4">
      <c r="A235" s="20" t="s">
        <v>859</v>
      </c>
      <c r="B235" s="20" t="s">
        <v>24</v>
      </c>
      <c r="C235" s="20" t="s">
        <v>860</v>
      </c>
      <c r="D235" s="20" t="s">
        <v>861</v>
      </c>
      <c r="E235" s="21" t="s">
        <v>867</v>
      </c>
      <c r="F235" s="20" t="s">
        <v>868</v>
      </c>
      <c r="G235" s="20" t="s">
        <v>869</v>
      </c>
      <c r="H235" s="24">
        <v>0.7</v>
      </c>
      <c r="I235" s="20" t="s">
        <v>870</v>
      </c>
      <c r="J235" s="25">
        <f t="shared" si="10"/>
        <v>1</v>
      </c>
      <c r="K235" s="20" t="s">
        <v>871</v>
      </c>
      <c r="L235" s="25">
        <v>1</v>
      </c>
      <c r="M235" s="25">
        <v>1</v>
      </c>
      <c r="N235" s="25">
        <v>1</v>
      </c>
      <c r="O235" s="25">
        <v>1</v>
      </c>
      <c r="P235" s="25">
        <v>1</v>
      </c>
      <c r="Q235" s="25">
        <v>1</v>
      </c>
      <c r="R235" s="25">
        <v>1</v>
      </c>
      <c r="S235" s="25">
        <v>1</v>
      </c>
      <c r="T235" s="25">
        <v>1</v>
      </c>
      <c r="U235" s="25">
        <v>1</v>
      </c>
      <c r="V235" s="25">
        <v>1</v>
      </c>
      <c r="W235" s="25">
        <v>1</v>
      </c>
    </row>
    <row r="236" spans="1:23" x14ac:dyDescent="0.4">
      <c r="A236" s="20" t="s">
        <v>859</v>
      </c>
      <c r="B236" s="20" t="s">
        <v>24</v>
      </c>
      <c r="C236" s="20" t="s">
        <v>860</v>
      </c>
      <c r="D236" s="20" t="s">
        <v>872</v>
      </c>
      <c r="E236" s="21" t="s">
        <v>873</v>
      </c>
      <c r="F236" s="20" t="s">
        <v>874</v>
      </c>
      <c r="G236" s="20" t="s">
        <v>875</v>
      </c>
      <c r="H236" s="24">
        <v>1</v>
      </c>
      <c r="I236" s="20" t="s">
        <v>876</v>
      </c>
      <c r="J236" s="25">
        <f t="shared" si="10"/>
        <v>1</v>
      </c>
      <c r="K236" s="20" t="s">
        <v>876</v>
      </c>
      <c r="L236" s="25">
        <v>1</v>
      </c>
      <c r="M236" s="25">
        <v>1</v>
      </c>
      <c r="N236" s="25">
        <v>1</v>
      </c>
      <c r="O236" s="25">
        <v>1</v>
      </c>
      <c r="P236" s="25">
        <v>1</v>
      </c>
      <c r="Q236" s="25">
        <v>1</v>
      </c>
      <c r="R236" s="25">
        <v>1</v>
      </c>
      <c r="S236" s="25">
        <v>1</v>
      </c>
      <c r="T236" s="25">
        <v>1</v>
      </c>
      <c r="U236" s="25">
        <v>1</v>
      </c>
      <c r="V236" s="25">
        <v>1</v>
      </c>
      <c r="W236" s="25">
        <v>1</v>
      </c>
    </row>
    <row r="237" spans="1:23" x14ac:dyDescent="0.4">
      <c r="A237" s="20" t="s">
        <v>859</v>
      </c>
      <c r="B237" s="20" t="s">
        <v>24</v>
      </c>
      <c r="C237" s="20" t="s">
        <v>860</v>
      </c>
      <c r="D237" s="20" t="s">
        <v>877</v>
      </c>
      <c r="E237" s="21" t="s">
        <v>878</v>
      </c>
      <c r="F237" s="20" t="s">
        <v>879</v>
      </c>
      <c r="G237" s="20" t="s">
        <v>880</v>
      </c>
      <c r="H237" s="24">
        <v>0.4</v>
      </c>
      <c r="I237" s="20" t="s">
        <v>881</v>
      </c>
      <c r="J237" s="25">
        <f t="shared" si="10"/>
        <v>1</v>
      </c>
      <c r="K237" s="20" t="s">
        <v>882</v>
      </c>
      <c r="L237" s="25">
        <v>1</v>
      </c>
      <c r="M237" s="25">
        <v>1</v>
      </c>
      <c r="N237" s="25">
        <v>1</v>
      </c>
      <c r="O237" s="25">
        <v>1</v>
      </c>
      <c r="P237" s="25">
        <v>1</v>
      </c>
      <c r="Q237" s="25">
        <v>1</v>
      </c>
      <c r="R237" s="25">
        <v>1</v>
      </c>
      <c r="S237" s="25">
        <v>1</v>
      </c>
      <c r="T237" s="25">
        <v>1</v>
      </c>
      <c r="U237" s="25">
        <v>1</v>
      </c>
      <c r="V237" s="25">
        <v>1</v>
      </c>
      <c r="W237" s="25">
        <v>1</v>
      </c>
    </row>
    <row r="238" spans="1:23" x14ac:dyDescent="0.4">
      <c r="A238" s="20" t="s">
        <v>859</v>
      </c>
      <c r="B238" s="20" t="s">
        <v>24</v>
      </c>
      <c r="C238" s="20" t="s">
        <v>860</v>
      </c>
      <c r="D238" s="20" t="s">
        <v>877</v>
      </c>
      <c r="E238" s="21" t="s">
        <v>883</v>
      </c>
      <c r="F238" s="20" t="s">
        <v>884</v>
      </c>
      <c r="G238" s="20" t="s">
        <v>885</v>
      </c>
      <c r="H238" s="24">
        <v>0.4</v>
      </c>
      <c r="I238" s="20" t="s">
        <v>1123</v>
      </c>
      <c r="J238" s="25">
        <f t="shared" si="10"/>
        <v>1</v>
      </c>
      <c r="K238" s="20" t="s">
        <v>886</v>
      </c>
      <c r="L238" s="25">
        <v>1</v>
      </c>
      <c r="M238" s="25">
        <v>1</v>
      </c>
      <c r="N238" s="25">
        <v>1</v>
      </c>
      <c r="O238" s="25">
        <v>1</v>
      </c>
      <c r="P238" s="25">
        <v>1</v>
      </c>
      <c r="Q238" s="25">
        <v>1</v>
      </c>
      <c r="R238" s="25">
        <v>1</v>
      </c>
      <c r="S238" s="25">
        <v>1</v>
      </c>
      <c r="T238" s="25">
        <v>1</v>
      </c>
      <c r="U238" s="25">
        <v>1</v>
      </c>
      <c r="V238" s="25">
        <v>1</v>
      </c>
      <c r="W238" s="25">
        <v>1</v>
      </c>
    </row>
    <row r="239" spans="1:23" x14ac:dyDescent="0.4">
      <c r="A239" s="20" t="s">
        <v>859</v>
      </c>
      <c r="B239" s="20" t="s">
        <v>24</v>
      </c>
      <c r="C239" s="20" t="s">
        <v>860</v>
      </c>
      <c r="D239" s="20" t="s">
        <v>877</v>
      </c>
      <c r="E239" s="21" t="s">
        <v>887</v>
      </c>
      <c r="F239" s="20" t="s">
        <v>888</v>
      </c>
      <c r="G239" s="20" t="s">
        <v>889</v>
      </c>
      <c r="H239" s="24">
        <v>0.2</v>
      </c>
      <c r="I239" s="20" t="s">
        <v>1124</v>
      </c>
      <c r="J239" s="25">
        <f t="shared" si="10"/>
        <v>0.70000000000000007</v>
      </c>
      <c r="K239" s="20" t="s">
        <v>890</v>
      </c>
      <c r="L239" s="25">
        <v>0.7</v>
      </c>
      <c r="M239" s="25">
        <v>0.7</v>
      </c>
      <c r="N239" s="25">
        <v>0.7</v>
      </c>
      <c r="O239" s="25">
        <v>0.7</v>
      </c>
      <c r="P239" s="25">
        <v>0.7</v>
      </c>
      <c r="Q239" s="25">
        <v>0.7</v>
      </c>
      <c r="R239" s="25">
        <v>0.7</v>
      </c>
      <c r="S239" s="25">
        <v>0.7</v>
      </c>
      <c r="T239" s="25">
        <v>0.7</v>
      </c>
      <c r="U239" s="25">
        <v>0.7</v>
      </c>
      <c r="V239" s="25">
        <v>0.7</v>
      </c>
      <c r="W239" s="25">
        <v>0.7</v>
      </c>
    </row>
    <row r="240" spans="1:23" x14ac:dyDescent="0.4">
      <c r="A240" s="20" t="s">
        <v>859</v>
      </c>
      <c r="B240" s="20" t="s">
        <v>24</v>
      </c>
      <c r="C240" s="20" t="s">
        <v>109</v>
      </c>
      <c r="D240" s="20" t="s">
        <v>110</v>
      </c>
      <c r="E240" s="21" t="s">
        <v>891</v>
      </c>
      <c r="F240" s="20" t="s">
        <v>112</v>
      </c>
      <c r="G240" s="20" t="s">
        <v>892</v>
      </c>
      <c r="H240" s="24">
        <v>7.0000000000000007E-2</v>
      </c>
      <c r="I240" s="20" t="s">
        <v>590</v>
      </c>
      <c r="J240" s="22">
        <f t="shared" si="8"/>
        <v>2</v>
      </c>
      <c r="K240" s="20" t="s">
        <v>125</v>
      </c>
      <c r="L240" s="26" t="s">
        <v>43</v>
      </c>
      <c r="M240" s="26" t="s">
        <v>43</v>
      </c>
      <c r="N240" s="26" t="s">
        <v>43</v>
      </c>
      <c r="O240" s="26" t="s">
        <v>43</v>
      </c>
      <c r="P240" s="26" t="s">
        <v>43</v>
      </c>
      <c r="Q240" s="26">
        <v>1</v>
      </c>
      <c r="R240" s="26" t="s">
        <v>43</v>
      </c>
      <c r="S240" s="26" t="s">
        <v>43</v>
      </c>
      <c r="T240" s="26" t="s">
        <v>43</v>
      </c>
      <c r="U240" s="26" t="s">
        <v>43</v>
      </c>
      <c r="V240" s="26" t="s">
        <v>43</v>
      </c>
      <c r="W240" s="26">
        <v>1</v>
      </c>
    </row>
    <row r="241" spans="1:23" ht="15.5" thickBot="1" x14ac:dyDescent="0.45">
      <c r="A241" s="39" t="s">
        <v>859</v>
      </c>
      <c r="B241" s="39" t="s">
        <v>24</v>
      </c>
      <c r="C241" s="39" t="s">
        <v>109</v>
      </c>
      <c r="D241" s="39" t="s">
        <v>103</v>
      </c>
      <c r="E241" s="40" t="s">
        <v>893</v>
      </c>
      <c r="F241" s="39" t="s">
        <v>894</v>
      </c>
      <c r="G241" s="39" t="s">
        <v>895</v>
      </c>
      <c r="H241" s="41">
        <v>7.0000000000000007E-2</v>
      </c>
      <c r="I241" s="39" t="s">
        <v>896</v>
      </c>
      <c r="J241" s="42">
        <f t="shared" si="8"/>
        <v>24</v>
      </c>
      <c r="K241" s="39" t="s">
        <v>108</v>
      </c>
      <c r="L241" s="43">
        <v>2</v>
      </c>
      <c r="M241" s="43">
        <v>2</v>
      </c>
      <c r="N241" s="43">
        <v>2</v>
      </c>
      <c r="O241" s="43">
        <v>2</v>
      </c>
      <c r="P241" s="43">
        <v>2</v>
      </c>
      <c r="Q241" s="43">
        <v>2</v>
      </c>
      <c r="R241" s="43">
        <v>2</v>
      </c>
      <c r="S241" s="43">
        <v>2</v>
      </c>
      <c r="T241" s="43">
        <v>2</v>
      </c>
      <c r="U241" s="43">
        <v>2</v>
      </c>
      <c r="V241" s="43">
        <v>2</v>
      </c>
      <c r="W241" s="43">
        <v>2</v>
      </c>
    </row>
    <row r="242" spans="1:23" ht="15.5" thickTop="1" x14ac:dyDescent="0.4">
      <c r="A242" s="20" t="s">
        <v>1018</v>
      </c>
      <c r="B242" s="20" t="s">
        <v>24</v>
      </c>
      <c r="C242" s="20" t="s">
        <v>25</v>
      </c>
      <c r="D242" s="20" t="s">
        <v>929</v>
      </c>
      <c r="E242" s="21" t="s">
        <v>1127</v>
      </c>
      <c r="F242" s="20" t="s">
        <v>1128</v>
      </c>
      <c r="G242" s="20" t="s">
        <v>864</v>
      </c>
      <c r="H242" s="24">
        <v>1</v>
      </c>
      <c r="I242" s="20" t="s">
        <v>1129</v>
      </c>
      <c r="J242" s="25">
        <f>AVERAGE(L242:W242)</f>
        <v>1</v>
      </c>
      <c r="K242" s="20" t="s">
        <v>1129</v>
      </c>
      <c r="L242" s="25">
        <v>1</v>
      </c>
      <c r="M242" s="25">
        <v>1</v>
      </c>
      <c r="N242" s="25">
        <v>1</v>
      </c>
      <c r="O242" s="25">
        <v>1</v>
      </c>
      <c r="P242" s="25">
        <v>1</v>
      </c>
      <c r="Q242" s="25">
        <v>1</v>
      </c>
      <c r="R242" s="25">
        <v>1</v>
      </c>
      <c r="S242" s="25">
        <v>1</v>
      </c>
      <c r="T242" s="25">
        <v>1</v>
      </c>
      <c r="U242" s="25">
        <v>1</v>
      </c>
      <c r="V242" s="25">
        <v>1</v>
      </c>
      <c r="W242" s="25">
        <v>1</v>
      </c>
    </row>
    <row r="254" spans="1:23" x14ac:dyDescent="0.4">
      <c r="I254" s="60"/>
    </row>
    <row r="255" spans="1:23" x14ac:dyDescent="0.4">
      <c r="I255" s="59"/>
    </row>
    <row r="256" spans="1:23" x14ac:dyDescent="0.4">
      <c r="I256" s="59"/>
    </row>
  </sheetData>
  <autoFilter ref="A2:W242" xr:uid="{D68E069B-CF59-4497-A662-696AA6B25863}"/>
  <mergeCells count="1">
    <mergeCell ref="A1:W1"/>
  </mergeCells>
  <phoneticPr fontId="13" type="noConversion"/>
  <pageMargins left="0.7" right="0.7" top="0.75" bottom="0.75" header="0.3" footer="0.3"/>
  <pageSetup orientation="portrait" r:id="rId1"/>
  <ignoredErrors>
    <ignoredError sqref="J215 J172 J239" formula="1"/>
    <ignoredError sqref="J147" formulaRange="1"/>
  </ignoredErrors>
  <extLst>
    <ext xmlns:x14="http://schemas.microsoft.com/office/spreadsheetml/2009/9/main" uri="{CCE6A557-97BC-4b89-ADB6-D9C93CAAB3DF}">
      <x14:dataValidations xmlns:xm="http://schemas.microsoft.com/office/excel/2006/main" count="4">
        <x14:dataValidation type="list" allowBlank="1" showInputMessage="1" showErrorMessage="1" xr:uid="{3510F40A-D5FE-4AAF-BA2A-B078202BE0FA}">
          <x14:formula1>
            <xm:f>'Parámetros 2023'!$D$2:$D$23</xm:f>
          </x14:formula1>
          <xm:sqref>C233 C105:C111 C3:C59</xm:sqref>
        </x14:dataValidation>
        <x14:dataValidation type="list" allowBlank="1" showInputMessage="1" showErrorMessage="1" xr:uid="{3BE28A9B-02FE-43E3-A180-5CE9B63B2631}">
          <x14:formula1>
            <xm:f>'Parámetros 2023'!$B$2:$B$16</xm:f>
          </x14:formula1>
          <xm:sqref>A3:A59</xm:sqref>
        </x14:dataValidation>
        <x14:dataValidation type="list" allowBlank="1" showInputMessage="1" showErrorMessage="1" xr:uid="{E741BE4F-1FA9-4C01-B456-26FD1438A5FD}">
          <x14:formula1>
            <xm:f>'Parámetros 2023'!$C$2:$C$5</xm:f>
          </x14:formula1>
          <xm:sqref>B3:B59</xm:sqref>
        </x14:dataValidation>
        <x14:dataValidation type="list" allowBlank="1" showInputMessage="1" showErrorMessage="1" xr:uid="{29557A7A-9CF2-4685-9C34-6B494262E7CD}">
          <x14:formula1>
            <xm:f>'Parámetros 2023'!$E$2:$E$67</xm:f>
          </x14:formula1>
          <xm:sqref>D3:D59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0C47B-52AE-45CE-AF8B-52813E29F1E9}">
  <dimension ref="A2:G4"/>
  <sheetViews>
    <sheetView zoomScale="74" zoomScaleNormal="74" workbookViewId="0">
      <selection activeCell="B4" sqref="B4"/>
    </sheetView>
  </sheetViews>
  <sheetFormatPr baseColWidth="10" defaultColWidth="11.453125" defaultRowHeight="14.5" x14ac:dyDescent="0.35"/>
  <cols>
    <col min="2" max="2" width="17.81640625" bestFit="1" customWidth="1"/>
    <col min="3" max="3" width="16.1796875" bestFit="1" customWidth="1"/>
    <col min="4" max="4" width="16.1796875" customWidth="1"/>
    <col min="5" max="5" width="22.26953125" customWidth="1"/>
    <col min="6" max="6" width="66.54296875" customWidth="1"/>
    <col min="7" max="7" width="99.54296875" customWidth="1"/>
  </cols>
  <sheetData>
    <row r="2" spans="1:7" x14ac:dyDescent="0.35">
      <c r="A2" s="95" t="s">
        <v>1160</v>
      </c>
      <c r="B2" s="95"/>
      <c r="C2" s="95"/>
      <c r="D2" s="95"/>
      <c r="E2" s="95"/>
      <c r="F2" s="95"/>
      <c r="G2" s="95"/>
    </row>
    <row r="3" spans="1:7" x14ac:dyDescent="0.35">
      <c r="A3" s="96" t="s">
        <v>1161</v>
      </c>
      <c r="B3" s="96" t="s">
        <v>1162</v>
      </c>
      <c r="C3" s="96" t="s">
        <v>1163</v>
      </c>
      <c r="D3" s="96" t="s">
        <v>1164</v>
      </c>
      <c r="E3" s="96" t="s">
        <v>1</v>
      </c>
      <c r="F3" s="96" t="s">
        <v>1165</v>
      </c>
      <c r="G3" s="96" t="s">
        <v>1166</v>
      </c>
    </row>
    <row r="4" spans="1:7" ht="91.5" customHeight="1" x14ac:dyDescent="0.35">
      <c r="A4" s="96">
        <v>1</v>
      </c>
      <c r="B4" s="96" t="s">
        <v>1168</v>
      </c>
      <c r="C4" s="96" t="s">
        <v>1167</v>
      </c>
      <c r="D4" s="96" t="s">
        <v>1167</v>
      </c>
      <c r="E4" s="96" t="s">
        <v>1167</v>
      </c>
      <c r="F4" s="96" t="s">
        <v>1167</v>
      </c>
      <c r="G4" s="96" t="s">
        <v>1167</v>
      </c>
    </row>
  </sheetData>
  <mergeCells count="1">
    <mergeCell ref="A2:G2"/>
  </mergeCells>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687BC-512A-47DA-A713-AD0A51601D48}">
  <dimension ref="A1:E67"/>
  <sheetViews>
    <sheetView workbookViewId="0">
      <pane ySplit="1" topLeftCell="A42" activePane="bottomLeft" state="frozen"/>
      <selection activeCell="B11" sqref="B11"/>
      <selection pane="bottomLeft" activeCell="E51" sqref="E51"/>
    </sheetView>
  </sheetViews>
  <sheetFormatPr baseColWidth="10" defaultColWidth="11.453125" defaultRowHeight="14" x14ac:dyDescent="0.3"/>
  <cols>
    <col min="1" max="1" width="28.1796875" style="1" bestFit="1" customWidth="1"/>
    <col min="2" max="2" width="28.26953125" style="1" bestFit="1" customWidth="1"/>
    <col min="3" max="3" width="34.54296875" style="1" customWidth="1"/>
    <col min="4" max="4" width="50.54296875" style="1" customWidth="1"/>
    <col min="5" max="5" width="55" style="3" customWidth="1"/>
    <col min="6" max="16384" width="11.453125" style="1"/>
  </cols>
  <sheetData>
    <row r="1" spans="1:5" x14ac:dyDescent="0.3">
      <c r="A1" s="2" t="s">
        <v>897</v>
      </c>
      <c r="B1" s="2" t="s">
        <v>1</v>
      </c>
      <c r="C1" s="2" t="s">
        <v>2</v>
      </c>
      <c r="D1" s="2" t="s">
        <v>898</v>
      </c>
      <c r="E1" s="2" t="s">
        <v>899</v>
      </c>
    </row>
    <row r="2" spans="1:5" x14ac:dyDescent="0.3">
      <c r="A2" s="1" t="s">
        <v>900</v>
      </c>
      <c r="B2" s="1" t="s">
        <v>23</v>
      </c>
      <c r="C2" s="3" t="s">
        <v>475</v>
      </c>
      <c r="D2" s="4" t="s">
        <v>116</v>
      </c>
      <c r="E2" s="3" t="s">
        <v>267</v>
      </c>
    </row>
    <row r="3" spans="1:5" x14ac:dyDescent="0.3">
      <c r="A3" s="1" t="s">
        <v>901</v>
      </c>
      <c r="B3" s="1" t="s">
        <v>239</v>
      </c>
      <c r="C3" s="3" t="s">
        <v>302</v>
      </c>
      <c r="D3" s="4" t="s">
        <v>109</v>
      </c>
      <c r="E3" s="3" t="s">
        <v>429</v>
      </c>
    </row>
    <row r="4" spans="1:5" x14ac:dyDescent="0.3">
      <c r="A4" s="1" t="s">
        <v>902</v>
      </c>
      <c r="B4" s="1" t="s">
        <v>115</v>
      </c>
      <c r="C4" s="3" t="s">
        <v>658</v>
      </c>
      <c r="D4" s="4" t="s">
        <v>109</v>
      </c>
      <c r="E4" s="3" t="s">
        <v>117</v>
      </c>
    </row>
    <row r="5" spans="1:5" x14ac:dyDescent="0.3">
      <c r="A5" s="1" t="s">
        <v>903</v>
      </c>
      <c r="B5" s="1" t="s">
        <v>301</v>
      </c>
      <c r="C5" s="3" t="s">
        <v>24</v>
      </c>
      <c r="D5" s="4" t="s">
        <v>240</v>
      </c>
      <c r="E5" s="3" t="s">
        <v>134</v>
      </c>
    </row>
    <row r="6" spans="1:5" x14ac:dyDescent="0.3">
      <c r="A6" s="1" t="s">
        <v>904</v>
      </c>
      <c r="B6" s="1" t="s">
        <v>363</v>
      </c>
      <c r="D6" s="4" t="s">
        <v>323</v>
      </c>
      <c r="E6" s="3" t="s">
        <v>660</v>
      </c>
    </row>
    <row r="7" spans="1:5" x14ac:dyDescent="0.3">
      <c r="A7" s="1" t="s">
        <v>905</v>
      </c>
      <c r="B7" s="1" t="s">
        <v>859</v>
      </c>
      <c r="D7" s="4" t="s">
        <v>332</v>
      </c>
      <c r="E7" s="3" t="s">
        <v>251</v>
      </c>
    </row>
    <row r="8" spans="1:5" x14ac:dyDescent="0.3">
      <c r="A8" s="1" t="s">
        <v>906</v>
      </c>
      <c r="B8" s="1" t="s">
        <v>771</v>
      </c>
      <c r="D8" s="4" t="s">
        <v>440</v>
      </c>
      <c r="E8" s="3" t="s">
        <v>256</v>
      </c>
    </row>
    <row r="9" spans="1:5" x14ac:dyDescent="0.3">
      <c r="A9" s="1" t="s">
        <v>907</v>
      </c>
      <c r="B9" s="1" t="s">
        <v>725</v>
      </c>
      <c r="D9" s="4" t="s">
        <v>133</v>
      </c>
      <c r="E9" s="3" t="s">
        <v>476</v>
      </c>
    </row>
    <row r="10" spans="1:5" x14ac:dyDescent="0.3">
      <c r="A10" s="1" t="s">
        <v>908</v>
      </c>
      <c r="B10" s="1" t="s">
        <v>909</v>
      </c>
      <c r="D10" s="4" t="s">
        <v>133</v>
      </c>
      <c r="E10" s="3" t="s">
        <v>303</v>
      </c>
    </row>
    <row r="11" spans="1:5" x14ac:dyDescent="0.3">
      <c r="A11" s="1" t="s">
        <v>910</v>
      </c>
      <c r="B11" s="1" t="s">
        <v>474</v>
      </c>
      <c r="D11" s="4" t="s">
        <v>133</v>
      </c>
      <c r="E11" s="3" t="s">
        <v>911</v>
      </c>
    </row>
    <row r="12" spans="1:5" x14ac:dyDescent="0.3">
      <c r="A12" s="1" t="s">
        <v>912</v>
      </c>
      <c r="B12" s="1" t="s">
        <v>912</v>
      </c>
      <c r="D12" s="4" t="s">
        <v>772</v>
      </c>
      <c r="E12" s="3" t="s">
        <v>275</v>
      </c>
    </row>
    <row r="13" spans="1:5" x14ac:dyDescent="0.3">
      <c r="A13" s="1" t="s">
        <v>913</v>
      </c>
      <c r="B13" s="1" t="s">
        <v>418</v>
      </c>
      <c r="D13" s="4" t="s">
        <v>316</v>
      </c>
      <c r="E13" s="3" t="s">
        <v>324</v>
      </c>
    </row>
    <row r="14" spans="1:5" x14ac:dyDescent="0.3">
      <c r="A14" s="1" t="s">
        <v>914</v>
      </c>
      <c r="B14" s="1" t="s">
        <v>593</v>
      </c>
      <c r="D14" s="4" t="s">
        <v>860</v>
      </c>
      <c r="E14" s="3" t="s">
        <v>328</v>
      </c>
    </row>
    <row r="15" spans="1:5" x14ac:dyDescent="0.3">
      <c r="A15" s="1" t="s">
        <v>915</v>
      </c>
      <c r="B15" s="1" t="s">
        <v>557</v>
      </c>
      <c r="D15" s="4" t="s">
        <v>725</v>
      </c>
      <c r="E15" s="3" t="s">
        <v>333</v>
      </c>
    </row>
    <row r="16" spans="1:5" x14ac:dyDescent="0.3">
      <c r="A16" s="1" t="s">
        <v>916</v>
      </c>
      <c r="B16" s="1" t="s">
        <v>652</v>
      </c>
      <c r="D16" s="4" t="s">
        <v>25</v>
      </c>
      <c r="E16" s="3" t="s">
        <v>280</v>
      </c>
    </row>
    <row r="17" spans="4:5" x14ac:dyDescent="0.3">
      <c r="D17" s="4" t="s">
        <v>25</v>
      </c>
      <c r="E17" s="3" t="s">
        <v>343</v>
      </c>
    </row>
    <row r="18" spans="4:5" x14ac:dyDescent="0.3">
      <c r="D18" s="4" t="s">
        <v>25</v>
      </c>
      <c r="E18" s="3" t="s">
        <v>917</v>
      </c>
    </row>
    <row r="19" spans="4:5" x14ac:dyDescent="0.3">
      <c r="D19" s="4" t="s">
        <v>659</v>
      </c>
      <c r="E19" s="3" t="s">
        <v>918</v>
      </c>
    </row>
    <row r="20" spans="4:5" x14ac:dyDescent="0.3">
      <c r="D20" s="4" t="s">
        <v>919</v>
      </c>
      <c r="E20" s="3" t="s">
        <v>920</v>
      </c>
    </row>
    <row r="21" spans="4:5" x14ac:dyDescent="0.3">
      <c r="D21" s="4" t="s">
        <v>234</v>
      </c>
      <c r="E21" s="3" t="s">
        <v>419</v>
      </c>
    </row>
    <row r="22" spans="4:5" x14ac:dyDescent="0.3">
      <c r="D22" s="4" t="s">
        <v>234</v>
      </c>
      <c r="E22" s="3" t="s">
        <v>921</v>
      </c>
    </row>
    <row r="23" spans="4:5" x14ac:dyDescent="0.3">
      <c r="D23" s="4" t="s">
        <v>428</v>
      </c>
      <c r="E23" s="3" t="s">
        <v>550</v>
      </c>
    </row>
    <row r="24" spans="4:5" x14ac:dyDescent="0.3">
      <c r="E24" s="3" t="s">
        <v>922</v>
      </c>
    </row>
    <row r="25" spans="4:5" x14ac:dyDescent="0.3">
      <c r="E25" s="23" t="s">
        <v>364</v>
      </c>
    </row>
    <row r="26" spans="4:5" x14ac:dyDescent="0.3">
      <c r="E26" s="3" t="s">
        <v>398</v>
      </c>
    </row>
    <row r="27" spans="4:5" x14ac:dyDescent="0.3">
      <c r="E27" s="3" t="s">
        <v>459</v>
      </c>
    </row>
    <row r="28" spans="4:5" x14ac:dyDescent="0.3">
      <c r="E28" s="3" t="s">
        <v>923</v>
      </c>
    </row>
    <row r="29" spans="4:5" x14ac:dyDescent="0.3">
      <c r="E29" s="3" t="s">
        <v>594</v>
      </c>
    </row>
    <row r="30" spans="4:5" x14ac:dyDescent="0.3">
      <c r="E30" s="3" t="s">
        <v>924</v>
      </c>
    </row>
    <row r="31" spans="4:5" x14ac:dyDescent="0.3">
      <c r="E31" s="3" t="s">
        <v>289</v>
      </c>
    </row>
    <row r="32" spans="4:5" x14ac:dyDescent="0.3">
      <c r="E32" s="3" t="s">
        <v>441</v>
      </c>
    </row>
    <row r="33" spans="5:5" x14ac:dyDescent="0.3">
      <c r="E33" s="3" t="s">
        <v>26</v>
      </c>
    </row>
    <row r="34" spans="5:5" x14ac:dyDescent="0.3">
      <c r="E34" s="3" t="s">
        <v>925</v>
      </c>
    </row>
    <row r="35" spans="5:5" x14ac:dyDescent="0.3">
      <c r="E35" s="3" t="s">
        <v>235</v>
      </c>
    </row>
    <row r="36" spans="5:5" x14ac:dyDescent="0.3">
      <c r="E36" s="3" t="s">
        <v>37</v>
      </c>
    </row>
    <row r="37" spans="5:5" x14ac:dyDescent="0.3">
      <c r="E37" s="3" t="s">
        <v>483</v>
      </c>
    </row>
    <row r="38" spans="5:5" x14ac:dyDescent="0.3">
      <c r="E38" s="3" t="s">
        <v>446</v>
      </c>
    </row>
    <row r="39" spans="5:5" x14ac:dyDescent="0.3">
      <c r="E39" s="3" t="s">
        <v>772</v>
      </c>
    </row>
    <row r="40" spans="5:5" x14ac:dyDescent="0.3">
      <c r="E40" s="3" t="s">
        <v>57</v>
      </c>
    </row>
    <row r="41" spans="5:5" x14ac:dyDescent="0.3">
      <c r="E41" s="3" t="s">
        <v>68</v>
      </c>
    </row>
    <row r="42" spans="5:5" x14ac:dyDescent="0.3">
      <c r="E42" s="3" t="s">
        <v>110</v>
      </c>
    </row>
    <row r="43" spans="5:5" x14ac:dyDescent="0.3">
      <c r="E43" s="3" t="s">
        <v>204</v>
      </c>
    </row>
    <row r="44" spans="5:5" x14ac:dyDescent="0.3">
      <c r="E44" s="3" t="s">
        <v>220</v>
      </c>
    </row>
    <row r="45" spans="5:5" x14ac:dyDescent="0.3">
      <c r="E45" s="3" t="s">
        <v>409</v>
      </c>
    </row>
    <row r="46" spans="5:5" x14ac:dyDescent="0.3">
      <c r="E46" s="3" t="s">
        <v>79</v>
      </c>
    </row>
    <row r="47" spans="5:5" x14ac:dyDescent="0.3">
      <c r="E47" s="3" t="s">
        <v>168</v>
      </c>
    </row>
    <row r="48" spans="5:5" x14ac:dyDescent="0.3">
      <c r="E48" s="3" t="s">
        <v>558</v>
      </c>
    </row>
    <row r="49" spans="5:5" x14ac:dyDescent="0.3">
      <c r="E49" s="3" t="s">
        <v>155</v>
      </c>
    </row>
    <row r="50" spans="5:5" x14ac:dyDescent="0.3">
      <c r="E50" s="3" t="s">
        <v>872</v>
      </c>
    </row>
    <row r="51" spans="5:5" x14ac:dyDescent="0.3">
      <c r="E51" s="3" t="s">
        <v>877</v>
      </c>
    </row>
    <row r="52" spans="5:5" x14ac:dyDescent="0.3">
      <c r="E52" s="3" t="s">
        <v>861</v>
      </c>
    </row>
    <row r="53" spans="5:5" x14ac:dyDescent="0.3">
      <c r="E53" s="3" t="s">
        <v>380</v>
      </c>
    </row>
    <row r="54" spans="5:5" x14ac:dyDescent="0.3">
      <c r="E54" s="3" t="s">
        <v>926</v>
      </c>
    </row>
    <row r="55" spans="5:5" x14ac:dyDescent="0.3">
      <c r="E55" s="3" t="s">
        <v>180</v>
      </c>
    </row>
    <row r="56" spans="5:5" x14ac:dyDescent="0.3">
      <c r="E56" s="3" t="s">
        <v>196</v>
      </c>
    </row>
    <row r="57" spans="5:5" x14ac:dyDescent="0.3">
      <c r="E57" s="3" t="s">
        <v>103</v>
      </c>
    </row>
    <row r="58" spans="5:5" x14ac:dyDescent="0.3">
      <c r="E58" s="3" t="s">
        <v>927</v>
      </c>
    </row>
    <row r="59" spans="5:5" x14ac:dyDescent="0.3">
      <c r="E59" s="3" t="s">
        <v>797</v>
      </c>
    </row>
    <row r="60" spans="5:5" x14ac:dyDescent="0.3">
      <c r="E60" s="3" t="s">
        <v>928</v>
      </c>
    </row>
    <row r="61" spans="5:5" x14ac:dyDescent="0.3">
      <c r="E61" s="3" t="s">
        <v>462</v>
      </c>
    </row>
    <row r="62" spans="5:5" x14ac:dyDescent="0.3">
      <c r="E62" s="3" t="s">
        <v>716</v>
      </c>
    </row>
    <row r="63" spans="5:5" x14ac:dyDescent="0.3">
      <c r="E63" s="3" t="s">
        <v>929</v>
      </c>
    </row>
    <row r="64" spans="5:5" x14ac:dyDescent="0.3">
      <c r="E64" s="3" t="s">
        <v>930</v>
      </c>
    </row>
    <row r="65" spans="5:5" x14ac:dyDescent="0.3">
      <c r="E65" s="3" t="s">
        <v>931</v>
      </c>
    </row>
    <row r="66" spans="5:5" x14ac:dyDescent="0.3">
      <c r="E66" s="3" t="s">
        <v>90</v>
      </c>
    </row>
    <row r="67" spans="5:5" x14ac:dyDescent="0.3">
      <c r="E67" s="3" t="s">
        <v>932</v>
      </c>
    </row>
  </sheetData>
  <autoFilter ref="A1:E68" xr:uid="{273687BC-512A-47DA-A713-AD0A51601D4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0D273-5355-42C1-A990-36884FED991E}">
  <dimension ref="A1:O29"/>
  <sheetViews>
    <sheetView workbookViewId="0">
      <selection activeCell="G11" sqref="G11:G27"/>
    </sheetView>
  </sheetViews>
  <sheetFormatPr baseColWidth="10" defaultColWidth="11.453125" defaultRowHeight="14.5" x14ac:dyDescent="0.35"/>
  <cols>
    <col min="1" max="1" width="27.1796875" bestFit="1" customWidth="1"/>
    <col min="2" max="2" width="20.453125" customWidth="1"/>
    <col min="7" max="7" width="32.81640625" bestFit="1" customWidth="1"/>
    <col min="9" max="9" width="14.54296875" bestFit="1" customWidth="1"/>
    <col min="11" max="11" width="13.7265625" bestFit="1" customWidth="1"/>
    <col min="12" max="12" width="15.453125" bestFit="1" customWidth="1"/>
  </cols>
  <sheetData>
    <row r="1" spans="1:15" ht="15" thickBot="1" x14ac:dyDescent="0.4"/>
    <row r="2" spans="1:15" x14ac:dyDescent="0.35">
      <c r="A2" t="s">
        <v>974</v>
      </c>
      <c r="D2" t="s">
        <v>933</v>
      </c>
      <c r="G2" s="5" t="s">
        <v>975</v>
      </c>
      <c r="I2" s="91" t="s">
        <v>976</v>
      </c>
      <c r="J2" s="91"/>
      <c r="K2" t="s">
        <v>934</v>
      </c>
      <c r="L2" t="s">
        <v>935</v>
      </c>
      <c r="M2" t="s">
        <v>977</v>
      </c>
      <c r="N2" t="s">
        <v>978</v>
      </c>
      <c r="O2" t="s">
        <v>979</v>
      </c>
    </row>
    <row r="3" spans="1:15" x14ac:dyDescent="0.35">
      <c r="A3">
        <v>1</v>
      </c>
      <c r="B3" t="s">
        <v>980</v>
      </c>
      <c r="D3">
        <v>5</v>
      </c>
      <c r="E3" t="s">
        <v>981</v>
      </c>
      <c r="G3" s="6" t="s">
        <v>952</v>
      </c>
      <c r="I3" t="s">
        <v>940</v>
      </c>
      <c r="J3" t="s">
        <v>941</v>
      </c>
      <c r="K3" t="s">
        <v>942</v>
      </c>
      <c r="L3" t="s">
        <v>943</v>
      </c>
      <c r="M3" t="s">
        <v>944</v>
      </c>
      <c r="N3" t="s">
        <v>945</v>
      </c>
      <c r="O3" t="s">
        <v>946</v>
      </c>
    </row>
    <row r="4" spans="1:15" x14ac:dyDescent="0.35">
      <c r="A4">
        <v>2</v>
      </c>
      <c r="B4" t="s">
        <v>982</v>
      </c>
      <c r="D4">
        <v>4</v>
      </c>
      <c r="E4" t="s">
        <v>983</v>
      </c>
      <c r="G4" s="6" t="s">
        <v>984</v>
      </c>
      <c r="I4" t="s">
        <v>985</v>
      </c>
      <c r="J4" t="s">
        <v>986</v>
      </c>
      <c r="K4" t="s">
        <v>963</v>
      </c>
      <c r="L4" t="s">
        <v>957</v>
      </c>
      <c r="M4" t="s">
        <v>966</v>
      </c>
      <c r="N4" t="s">
        <v>967</v>
      </c>
      <c r="O4" t="s">
        <v>987</v>
      </c>
    </row>
    <row r="5" spans="1:15" x14ac:dyDescent="0.35">
      <c r="A5">
        <v>3</v>
      </c>
      <c r="B5" t="s">
        <v>988</v>
      </c>
      <c r="D5">
        <v>3</v>
      </c>
      <c r="E5" t="s">
        <v>989</v>
      </c>
      <c r="G5" s="6" t="s">
        <v>960</v>
      </c>
      <c r="L5" t="s">
        <v>951</v>
      </c>
      <c r="O5" t="s">
        <v>968</v>
      </c>
    </row>
    <row r="6" spans="1:15" x14ac:dyDescent="0.35">
      <c r="A6">
        <v>4</v>
      </c>
      <c r="B6" t="s">
        <v>990</v>
      </c>
      <c r="D6">
        <v>2</v>
      </c>
      <c r="E6" t="s">
        <v>991</v>
      </c>
      <c r="G6" s="6" t="s">
        <v>959</v>
      </c>
    </row>
    <row r="7" spans="1:15" x14ac:dyDescent="0.35">
      <c r="A7">
        <v>5</v>
      </c>
      <c r="B7" t="s">
        <v>992</v>
      </c>
      <c r="D7">
        <v>1</v>
      </c>
      <c r="E7" t="s">
        <v>993</v>
      </c>
      <c r="G7" s="6" t="s">
        <v>972</v>
      </c>
    </row>
    <row r="8" spans="1:15" x14ac:dyDescent="0.35">
      <c r="G8" s="6" t="s">
        <v>938</v>
      </c>
    </row>
    <row r="9" spans="1:15" x14ac:dyDescent="0.35">
      <c r="G9" s="6" t="s">
        <v>954</v>
      </c>
      <c r="I9" s="7" t="s">
        <v>936</v>
      </c>
      <c r="K9" s="7" t="s">
        <v>994</v>
      </c>
    </row>
    <row r="10" spans="1:15" ht="15" thickBot="1" x14ac:dyDescent="0.4">
      <c r="G10" s="8" t="s">
        <v>948</v>
      </c>
      <c r="I10" t="s">
        <v>947</v>
      </c>
      <c r="K10" t="s">
        <v>995</v>
      </c>
    </row>
    <row r="11" spans="1:15" ht="15" thickBot="1" x14ac:dyDescent="0.4">
      <c r="I11" t="s">
        <v>969</v>
      </c>
      <c r="K11" t="s">
        <v>989</v>
      </c>
    </row>
    <row r="12" spans="1:15" ht="15" thickBot="1" x14ac:dyDescent="0.4">
      <c r="A12" s="7" t="s">
        <v>996</v>
      </c>
      <c r="D12" s="7" t="s">
        <v>937</v>
      </c>
      <c r="G12" s="5" t="s">
        <v>997</v>
      </c>
      <c r="I12" t="s">
        <v>998</v>
      </c>
      <c r="K12" t="s">
        <v>999</v>
      </c>
    </row>
    <row r="13" spans="1:15" x14ac:dyDescent="0.35">
      <c r="A13" t="s">
        <v>1000</v>
      </c>
      <c r="B13" t="s">
        <v>1001</v>
      </c>
      <c r="D13" t="s">
        <v>939</v>
      </c>
      <c r="G13" s="9" t="s">
        <v>949</v>
      </c>
    </row>
    <row r="14" spans="1:15" x14ac:dyDescent="0.35">
      <c r="A14" t="s">
        <v>1002</v>
      </c>
      <c r="B14" t="s">
        <v>1003</v>
      </c>
      <c r="D14" t="s">
        <v>956</v>
      </c>
      <c r="G14" s="6" t="s">
        <v>239</v>
      </c>
    </row>
    <row r="15" spans="1:15" x14ac:dyDescent="0.35">
      <c r="A15" t="s">
        <v>1004</v>
      </c>
      <c r="B15" t="s">
        <v>1003</v>
      </c>
      <c r="G15" s="6" t="s">
        <v>971</v>
      </c>
    </row>
    <row r="16" spans="1:15" x14ac:dyDescent="0.35">
      <c r="A16" t="s">
        <v>1005</v>
      </c>
      <c r="B16" t="s">
        <v>1006</v>
      </c>
      <c r="G16" s="6" t="s">
        <v>950</v>
      </c>
    </row>
    <row r="17" spans="1:7" x14ac:dyDescent="0.35">
      <c r="A17" t="s">
        <v>1007</v>
      </c>
      <c r="B17" t="s">
        <v>1008</v>
      </c>
      <c r="G17" s="6" t="s">
        <v>1009</v>
      </c>
    </row>
    <row r="18" spans="1:7" x14ac:dyDescent="0.35">
      <c r="A18" t="s">
        <v>1010</v>
      </c>
      <c r="B18" t="s">
        <v>1001</v>
      </c>
      <c r="G18" s="6" t="s">
        <v>961</v>
      </c>
    </row>
    <row r="19" spans="1:7" x14ac:dyDescent="0.35">
      <c r="A19" t="s">
        <v>1011</v>
      </c>
      <c r="B19" t="s">
        <v>1003</v>
      </c>
      <c r="G19" s="6" t="s">
        <v>962</v>
      </c>
    </row>
    <row r="20" spans="1:7" x14ac:dyDescent="0.35">
      <c r="A20" t="s">
        <v>1012</v>
      </c>
      <c r="B20" t="s">
        <v>1006</v>
      </c>
      <c r="G20" s="6" t="s">
        <v>965</v>
      </c>
    </row>
    <row r="21" spans="1:7" x14ac:dyDescent="0.35">
      <c r="A21" t="s">
        <v>1013</v>
      </c>
      <c r="B21" t="s">
        <v>1014</v>
      </c>
      <c r="G21" s="6" t="s">
        <v>955</v>
      </c>
    </row>
    <row r="22" spans="1:7" x14ac:dyDescent="0.35">
      <c r="A22" t="s">
        <v>1015</v>
      </c>
      <c r="B22" t="s">
        <v>1008</v>
      </c>
      <c r="G22" s="6" t="s">
        <v>474</v>
      </c>
    </row>
    <row r="23" spans="1:7" x14ac:dyDescent="0.35">
      <c r="A23" t="s">
        <v>1016</v>
      </c>
      <c r="B23" t="s">
        <v>1001</v>
      </c>
      <c r="G23" s="6" t="s">
        <v>964</v>
      </c>
    </row>
    <row r="24" spans="1:7" x14ac:dyDescent="0.35">
      <c r="A24" t="s">
        <v>1017</v>
      </c>
      <c r="B24" t="s">
        <v>1003</v>
      </c>
      <c r="G24" s="6" t="s">
        <v>958</v>
      </c>
    </row>
    <row r="25" spans="1:7" x14ac:dyDescent="0.35">
      <c r="G25" s="6" t="s">
        <v>970</v>
      </c>
    </row>
    <row r="26" spans="1:7" x14ac:dyDescent="0.35">
      <c r="G26" s="6" t="s">
        <v>973</v>
      </c>
    </row>
    <row r="27" spans="1:7" x14ac:dyDescent="0.35">
      <c r="G27" s="6" t="s">
        <v>1018</v>
      </c>
    </row>
    <row r="28" spans="1:7" x14ac:dyDescent="0.35">
      <c r="G28" s="10" t="s">
        <v>953</v>
      </c>
    </row>
    <row r="29" spans="1:7" ht="15" thickBot="1" x14ac:dyDescent="0.4">
      <c r="G29" s="11" t="s">
        <v>1019</v>
      </c>
    </row>
  </sheetData>
  <mergeCells count="1">
    <mergeCell ref="I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633-C90A-4FCB-BEDB-C5A3F808C009}">
  <dimension ref="A1:P4"/>
  <sheetViews>
    <sheetView workbookViewId="0">
      <selection activeCell="B3" sqref="B3:N3"/>
    </sheetView>
  </sheetViews>
  <sheetFormatPr baseColWidth="10" defaultColWidth="11.453125" defaultRowHeight="15" x14ac:dyDescent="0.4"/>
  <cols>
    <col min="1" max="1" width="8" style="17" customWidth="1"/>
    <col min="2" max="2" width="22.7265625" style="15" bestFit="1" customWidth="1"/>
    <col min="3" max="14" width="11.453125" style="15"/>
    <col min="15" max="16" width="33.54296875" style="15" customWidth="1"/>
    <col min="17" max="16384" width="11.453125" style="15"/>
  </cols>
  <sheetData>
    <row r="1" spans="1:16" x14ac:dyDescent="0.4">
      <c r="O1" s="94" t="s">
        <v>1027</v>
      </c>
      <c r="P1" s="94"/>
    </row>
    <row r="2" spans="1:16" ht="180" x14ac:dyDescent="0.4">
      <c r="A2" s="17">
        <v>1</v>
      </c>
      <c r="B2" s="92" t="s">
        <v>1028</v>
      </c>
      <c r="C2" s="92"/>
      <c r="D2" s="92"/>
      <c r="E2" s="92"/>
      <c r="F2" s="92"/>
      <c r="G2" s="92"/>
      <c r="H2" s="92"/>
      <c r="I2" s="92"/>
      <c r="J2" s="92"/>
      <c r="K2" s="92"/>
      <c r="L2" s="92"/>
      <c r="M2" s="92"/>
      <c r="N2" s="92"/>
      <c r="O2" s="18" t="s">
        <v>1029</v>
      </c>
      <c r="P2" s="18" t="s">
        <v>1030</v>
      </c>
    </row>
    <row r="3" spans="1:16" ht="186.75" customHeight="1" x14ac:dyDescent="0.4">
      <c r="A3" s="17">
        <v>2</v>
      </c>
      <c r="B3" s="93" t="s">
        <v>1031</v>
      </c>
      <c r="C3" s="93"/>
      <c r="D3" s="93"/>
      <c r="E3" s="93"/>
      <c r="F3" s="93"/>
      <c r="G3" s="93"/>
      <c r="H3" s="93"/>
      <c r="I3" s="93"/>
      <c r="J3" s="93"/>
      <c r="K3" s="93"/>
      <c r="L3" s="93"/>
      <c r="M3" s="93"/>
      <c r="N3" s="93"/>
      <c r="O3" s="18" t="s">
        <v>1032</v>
      </c>
      <c r="P3" s="18" t="s">
        <v>1033</v>
      </c>
    </row>
    <row r="4" spans="1:16" ht="135.75" customHeight="1" x14ac:dyDescent="0.4">
      <c r="A4" s="17">
        <v>3</v>
      </c>
      <c r="B4" s="92" t="s">
        <v>1034</v>
      </c>
      <c r="C4" s="92"/>
      <c r="D4" s="92"/>
      <c r="E4" s="92"/>
      <c r="F4" s="92"/>
      <c r="G4" s="92"/>
      <c r="H4" s="92"/>
      <c r="I4" s="92"/>
      <c r="J4" s="92"/>
      <c r="K4" s="92"/>
      <c r="L4" s="92"/>
      <c r="M4" s="92"/>
      <c r="N4" s="92"/>
      <c r="O4" s="18" t="s">
        <v>1035</v>
      </c>
      <c r="P4" s="18" t="s">
        <v>1036</v>
      </c>
    </row>
  </sheetData>
  <mergeCells count="4">
    <mergeCell ref="B2:N2"/>
    <mergeCell ref="B3:N3"/>
    <mergeCell ref="O1:P1"/>
    <mergeCell ref="B4:N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F06A5-4635-4FCE-860E-4B8E9C7025E7}">
  <dimension ref="B1:E21"/>
  <sheetViews>
    <sheetView workbookViewId="0">
      <selection activeCell="A2" sqref="A2"/>
    </sheetView>
  </sheetViews>
  <sheetFormatPr baseColWidth="10" defaultColWidth="10.453125" defaultRowHeight="14" x14ac:dyDescent="0.3"/>
  <cols>
    <col min="1" max="4" width="10.453125" style="12"/>
    <col min="5" max="5" width="30.453125" style="12" bestFit="1" customWidth="1"/>
    <col min="6" max="16384" width="10.453125" style="12"/>
  </cols>
  <sheetData>
    <row r="1" spans="2:5" ht="28.5" thickBot="1" x14ac:dyDescent="0.4">
      <c r="B1" s="14" t="s">
        <v>1020</v>
      </c>
      <c r="C1" s="14" t="s">
        <v>1037</v>
      </c>
      <c r="E1" s="5" t="s">
        <v>1038</v>
      </c>
    </row>
    <row r="2" spans="2:5" ht="14.5" x14ac:dyDescent="0.35">
      <c r="B2" s="13" t="s">
        <v>1026</v>
      </c>
      <c r="C2" s="13" t="s">
        <v>1025</v>
      </c>
      <c r="E2" s="9" t="s">
        <v>1039</v>
      </c>
    </row>
    <row r="3" spans="2:5" ht="14.5" x14ac:dyDescent="0.35">
      <c r="B3" s="13" t="s">
        <v>1023</v>
      </c>
      <c r="C3" s="13" t="s">
        <v>1024</v>
      </c>
      <c r="E3" s="6" t="s">
        <v>1040</v>
      </c>
    </row>
    <row r="4" spans="2:5" ht="14.5" x14ac:dyDescent="0.35">
      <c r="B4" s="13" t="s">
        <v>1021</v>
      </c>
      <c r="C4" s="13" t="s">
        <v>1022</v>
      </c>
      <c r="E4" s="6" t="s">
        <v>1041</v>
      </c>
    </row>
    <row r="5" spans="2:5" ht="14.5" thickBot="1" x14ac:dyDescent="0.35"/>
    <row r="6" spans="2:5" ht="15" thickBot="1" x14ac:dyDescent="0.4">
      <c r="E6" s="5" t="s">
        <v>997</v>
      </c>
    </row>
    <row r="7" spans="2:5" ht="14.5" x14ac:dyDescent="0.35">
      <c r="E7" s="9" t="s">
        <v>949</v>
      </c>
    </row>
    <row r="8" spans="2:5" ht="14.5" x14ac:dyDescent="0.35">
      <c r="E8" s="6" t="s">
        <v>239</v>
      </c>
    </row>
    <row r="9" spans="2:5" ht="14.5" x14ac:dyDescent="0.35">
      <c r="E9" s="6" t="s">
        <v>971</v>
      </c>
    </row>
    <row r="10" spans="2:5" ht="14.5" x14ac:dyDescent="0.35">
      <c r="E10" s="6" t="s">
        <v>950</v>
      </c>
    </row>
    <row r="11" spans="2:5" ht="14.5" x14ac:dyDescent="0.35">
      <c r="E11" s="6" t="s">
        <v>1009</v>
      </c>
    </row>
    <row r="12" spans="2:5" ht="14.5" x14ac:dyDescent="0.35">
      <c r="E12" s="6" t="s">
        <v>961</v>
      </c>
    </row>
    <row r="13" spans="2:5" ht="14.5" x14ac:dyDescent="0.35">
      <c r="E13" s="6" t="s">
        <v>962</v>
      </c>
    </row>
    <row r="14" spans="2:5" ht="14.5" x14ac:dyDescent="0.35">
      <c r="E14" s="6" t="s">
        <v>965</v>
      </c>
    </row>
    <row r="15" spans="2:5" ht="14.5" x14ac:dyDescent="0.35">
      <c r="E15" s="6" t="s">
        <v>955</v>
      </c>
    </row>
    <row r="16" spans="2:5" ht="14.5" x14ac:dyDescent="0.35">
      <c r="E16" s="6" t="s">
        <v>474</v>
      </c>
    </row>
    <row r="17" spans="5:5" ht="14.5" x14ac:dyDescent="0.35">
      <c r="E17" s="6" t="s">
        <v>964</v>
      </c>
    </row>
    <row r="18" spans="5:5" ht="14.5" x14ac:dyDescent="0.35">
      <c r="E18" s="6" t="s">
        <v>958</v>
      </c>
    </row>
    <row r="19" spans="5:5" ht="14.5" x14ac:dyDescent="0.35">
      <c r="E19" s="6" t="s">
        <v>970</v>
      </c>
    </row>
    <row r="20" spans="5:5" ht="14.5" x14ac:dyDescent="0.35">
      <c r="E20" s="6" t="s">
        <v>973</v>
      </c>
    </row>
    <row r="21" spans="5:5" ht="14.5" x14ac:dyDescent="0.35">
      <c r="E21" s="6" t="s">
        <v>1018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Iniciativas</vt:lpstr>
      <vt:lpstr>Acciones</vt:lpstr>
      <vt:lpstr>Plan de acción 2023</vt:lpstr>
      <vt:lpstr>Control de Cambios</vt:lpstr>
      <vt:lpstr>Parámetros 2023</vt:lpstr>
      <vt:lpstr>Listas</vt:lpstr>
      <vt:lpstr>Definiciones</vt:lpstr>
      <vt:lpstr>PARAMETROS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Andrea Gutierrez Cardozo</dc:creator>
  <cp:keywords/>
  <dc:description/>
  <cp:lastModifiedBy>Aida Vanessa Gomez Espinosa</cp:lastModifiedBy>
  <cp:revision/>
  <dcterms:created xsi:type="dcterms:W3CDTF">2021-10-07T19:26:42Z</dcterms:created>
  <dcterms:modified xsi:type="dcterms:W3CDTF">2023-02-20T16:04:16Z</dcterms:modified>
  <cp:category/>
  <cp:contentStatus/>
</cp:coreProperties>
</file>